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yv\Desktop\Бабушкин\03\2025\"/>
    </mc:Choice>
  </mc:AlternateContent>
  <xr:revisionPtr revIDLastSave="0" documentId="13_ncr:1_{A0B28AD1-8A19-4593-B184-89A9B1495073}" xr6:coauthVersionLast="47" xr6:coauthVersionMax="47" xr10:uidLastSave="{00000000-0000-0000-0000-000000000000}"/>
  <bookViews>
    <workbookView xWindow="-120" yWindow="-120" windowWidth="29040" windowHeight="15840" tabRatio="500" firstSheet="37" activeTab="37" xr2:uid="{00000000-000D-0000-FFFF-FFFF00000000}"/>
  </bookViews>
  <sheets>
    <sheet name="modList01" sheetId="1" state="hidden" r:id="rId1"/>
    <sheet name="REESTR_LINK" sheetId="2" state="hidden" r:id="rId2"/>
    <sheet name="Лог обновления" sheetId="3" state="hidden" r:id="rId3"/>
    <sheet name="Показатели (2)" sheetId="4" state="hidden" r:id="rId4"/>
    <sheet name="Инвестиции" sheetId="5" state="hidden" r:id="rId5"/>
    <sheet name="Инвестиции исправления" sheetId="6" state="hidden" r:id="rId6"/>
    <sheet name="Ссылки на публикации" sheetId="7" state="hidden" r:id="rId7"/>
    <sheet name="Приказ №129" sheetId="8" state="hidden" r:id="rId8"/>
    <sheet name="AllSheetsInThisWorkbook" sheetId="9" state="hidden" r:id="rId9"/>
    <sheet name="printForm_129" sheetId="10" state="hidden" r:id="rId10"/>
    <sheet name="TEHSHEET" sheetId="11" state="hidden" r:id="rId11"/>
    <sheet name="et_union_hor" sheetId="12" state="hidden" r:id="rId12"/>
    <sheet name="et_union_vert" sheetId="13" state="hidden" r:id="rId13"/>
    <sheet name="modInfo" sheetId="14" state="hidden" r:id="rId14"/>
    <sheet name="modRegion" sheetId="15" state="hidden" r:id="rId15"/>
    <sheet name="modReestr" sheetId="16" state="hidden" r:id="rId16"/>
    <sheet name="modfrmSelectData" sheetId="17" state="hidden" r:id="rId17"/>
    <sheet name="modfrmReestr" sheetId="18" state="hidden" r:id="rId18"/>
    <sheet name="modUpdTemplMain" sheetId="19" state="hidden" r:id="rId19"/>
    <sheet name="REESTR_ORG" sheetId="20" state="hidden" r:id="rId20"/>
    <sheet name="modClassifierValidate" sheetId="21" state="hidden" r:id="rId21"/>
    <sheet name="modProv" sheetId="22" state="hidden" r:id="rId22"/>
    <sheet name="modHyp" sheetId="23" state="hidden" r:id="rId23"/>
    <sheet name="modList00" sheetId="24" state="hidden" r:id="rId24"/>
    <sheet name="modList02" sheetId="25" state="hidden" r:id="rId25"/>
    <sheet name="modList03" sheetId="26" state="hidden" r:id="rId26"/>
    <sheet name="modList04" sheetId="27" state="hidden" r:id="rId27"/>
    <sheet name="modList05" sheetId="28" state="hidden" r:id="rId28"/>
    <sheet name="modList06" sheetId="29" state="hidden" r:id="rId29"/>
    <sheet name="modList07" sheetId="30" state="hidden" r:id="rId30"/>
    <sheet name="modfrmDateChoose" sheetId="31" state="hidden" r:id="rId31"/>
    <sheet name="modComm" sheetId="32" state="hidden" r:id="rId32"/>
    <sheet name="modThisWorkbook" sheetId="33" state="hidden" r:id="rId33"/>
    <sheet name="REESTR_MO" sheetId="34" state="hidden" r:id="rId34"/>
    <sheet name="modfrmReestrMR" sheetId="35" state="hidden" r:id="rId35"/>
    <sheet name="modfrmCheckUpdates" sheetId="36" state="hidden" r:id="rId36"/>
    <sheet name="CopyList" sheetId="37" state="hidden" r:id="rId37"/>
    <sheet name="2024" sheetId="38" r:id="rId38"/>
  </sheets>
  <externalReferences>
    <externalReference r:id="rId39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>1</definedName>
    <definedName name="blnWR1">TEHSHEET!$V$2</definedName>
    <definedName name="buhg_flag">#REF!</definedName>
    <definedName name="Button_1">"НоваяОборотка_Лист1_Таблица"</definedName>
    <definedName name="checkCell_List01">#REF!</definedName>
    <definedName name="checkCell_List01_1">#REF!</definedName>
    <definedName name="checkCell_List02">#REF!</definedName>
    <definedName name="checkCell_List02_02">#REF!</definedName>
    <definedName name="checkCell_List03">'Ссылки на публикации'!$E$11:$K$18</definedName>
    <definedName name="checkCell_List03_02">'Ссылки на публикации'!$E$13:$K$18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#REF!</definedName>
    <definedName name="checkCell_List06">Инвестиции!$E$11:$J$83</definedName>
    <definedName name="checkCell_List07">'Инвестиции исправления'!$D$10:$F$11</definedName>
    <definedName name="chkGetUpdatesValue">#REF!</definedName>
    <definedName name="chkNoUpdatesValue">#REF!</definedName>
    <definedName name="code">#REF!</definedName>
    <definedName name="Date_of_posting_ref">'Ссылки на публикации'!$I$11:$I$18</definedName>
    <definedName name="Date_of_publication_ref">'Ссылки на публикации'!$G$11:$G$18</definedName>
    <definedName name="dateBuhg">#REF!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Инвестиции!$63:$65</definedName>
    <definedName name="et_List06_3">Инвестиции!$73:$77</definedName>
    <definedName name="et_List06_4">Инвестиции!$20:$20</definedName>
    <definedName name="et_List07_1">et_union_hor!$51:$51</definedName>
    <definedName name="Excel_BuiltIn_Print_Area">'[1]Расчет Палласовка 2011'!$A$1:$G$132</definedName>
    <definedName name="f1_5_p1">printForm_129!$C$6</definedName>
    <definedName name="f1_5_p10">printForm_129!$C$28</definedName>
    <definedName name="f1_5_p11">printForm_129!$C$29</definedName>
    <definedName name="f1_5_p12">printForm_129!$C$30</definedName>
    <definedName name="f1_5_p13">printForm_129!$C$31</definedName>
    <definedName name="f1_5_p2">printForm_129!$C$7</definedName>
    <definedName name="f1_5_p2a">printForm_129!$C$8</definedName>
    <definedName name="f1_5_p2b">printForm_129!$C$9</definedName>
    <definedName name="f1_5_p2c">printForm_129!$C$10</definedName>
    <definedName name="f1_5_p2d">printForm_129!$C$11</definedName>
    <definedName name="f1_5_p2e">printForm_129!$C$12</definedName>
    <definedName name="f1_5_p2f">printForm_129!$C$13</definedName>
    <definedName name="f1_5_p2g">printForm_129!$C$14</definedName>
    <definedName name="f1_5_p2h">printForm_129!$C$15</definedName>
    <definedName name="f1_5_p2i">printForm_129!$C$16</definedName>
    <definedName name="f1_5_p2j">printForm_129!$C$17</definedName>
    <definedName name="f1_5_p2k">printForm_129!$C$18</definedName>
    <definedName name="f1_5_p2l">printForm_129!$C$19</definedName>
    <definedName name="f1_5_p2m">printForm_129!$C$20</definedName>
    <definedName name="f1_5_p3">printForm_129!$C$21</definedName>
    <definedName name="f1_5_p4">printForm_129!$C$22</definedName>
    <definedName name="f1_5_p5">printForm_129!$C$23</definedName>
    <definedName name="f1_5_p6">printForm_129!$C$24</definedName>
    <definedName name="f1_5_p7">printForm_129!$C$25</definedName>
    <definedName name="f1_5_p8">printForm_129!$C$26</definedName>
    <definedName name="f1_5_p9">printForm_129!$C$27</definedName>
    <definedName name="f1_6_p1">printForm_129!$C$39</definedName>
    <definedName name="f1_6_p2">printForm_129!$C$40</definedName>
    <definedName name="f1_6_p3">printForm_129!$C$41</definedName>
    <definedName name="f1_6_p4">printForm_129!$C$42</definedName>
    <definedName name="f1_6_p5">printForm_129!$C$43</definedName>
    <definedName name="f1_6_p6">printForm_129!$C$44</definedName>
    <definedName name="f1_6_p7">printForm_129!$C$45</definedName>
    <definedName name="f1_7_p1">printForm_129!$C$53</definedName>
    <definedName name="f1_7_p10">printForm_129!$B$72</definedName>
    <definedName name="f1_7_p11">printForm_129!$B$77</definedName>
    <definedName name="f1_7_p2">printForm_129!$C$54</definedName>
    <definedName name="f1_7_p3">printForm_129!$C$55</definedName>
    <definedName name="f1_7_p4">printForm_129!$C$56</definedName>
    <definedName name="f1_7_p6">printForm_129!$C$57</definedName>
    <definedName name="f1_7_p7">printForm_129!$C$58</definedName>
    <definedName name="f1_7_p8">printForm_129!$B$62</definedName>
    <definedName name="f1_7_p9">printForm_129!$B$67</definedName>
    <definedName name="fil">#REF!</definedName>
    <definedName name="fil_flag">#REF!</definedName>
    <definedName name="FirstLine">#REF!</definedName>
    <definedName name="flag_internet">#REF!</definedName>
    <definedName name="flag_ipr">#REF!</definedName>
    <definedName name="flag_publication">#REF!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#REF!</definedName>
    <definedName name="Instr_1">#REF!</definedName>
    <definedName name="Instr_2">#REF!</definedName>
    <definedName name="Instr_3">#REF!</definedName>
    <definedName name="Instr_4">#REF!</definedName>
    <definedName name="Instr_5">#REF!</definedName>
    <definedName name="Instr_6">#REF!</definedName>
    <definedName name="Instr_7">#REF!</definedName>
    <definedName name="Instr_8">#REF!</definedName>
    <definedName name="instr_hyp1">#REF!</definedName>
    <definedName name="instr_hyp2">#REF!</definedName>
    <definedName name="instr_hyp3">#REF!</definedName>
    <definedName name="JKH_OPEN_INFO_BALANCE_GVS_f1_7">printForm_129!$63:$63</definedName>
    <definedName name="kind_of_activity">TEHSHEET!$J$3:$J$4</definedName>
    <definedName name="kind_of_activity_01">TEHSHEET!$J$3:$J$4</definedName>
    <definedName name="kind_of_activity_02">TEHSHEET!$J$8:$J$9</definedName>
    <definedName name="kind_of_activity_03">TEHSHEET!$J$12:$J$13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#REF!</definedName>
    <definedName name="LINK_RANGE">REESTR_LINK!$B$2</definedName>
    <definedName name="LIST_MR_MO_OKTMO">REESTR_MO!$A$2:$D$579</definedName>
    <definedName name="List02_costs_OPS">#REF!</definedName>
    <definedName name="List02_costs_PH">#REF!</definedName>
    <definedName name="List02_flag_index_2">#REF!</definedName>
    <definedName name="List02_flag_index_2_2">#REF!</definedName>
    <definedName name="List02_p1">#REF!</definedName>
    <definedName name="List02_p1_minus_p3">#REF!,#REF!</definedName>
    <definedName name="List02_p3">#REF!</definedName>
    <definedName name="List02_p4">#REF!</definedName>
    <definedName name="List02_revenue_from_activity_80_flag">#REF!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Инвестиции!$H$11:$H$83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#REF!</definedName>
    <definedName name="MONTH">TEHSHEET!$F$2:$F$13</definedName>
    <definedName name="mr_List01">#REF!</definedName>
    <definedName name="nalog">#REF!</definedName>
    <definedName name="objective_of_IPR">TEHSHEET!$Q$2:$Q$6</definedName>
    <definedName name="org">#REF!</definedName>
    <definedName name="Org_Address">#REF!</definedName>
    <definedName name="Org_buhg">#REF!</definedName>
    <definedName name="Org_main">#REF!</definedName>
    <definedName name="Org_otv_lico">#REF!</definedName>
    <definedName name="pbStartPageNumber">1</definedName>
    <definedName name="pbUpdatePageNumbering">TRUE()</definedName>
    <definedName name="pDel_Comm">#REF!</definedName>
    <definedName name="pDel_List01_1">#REF!</definedName>
    <definedName name="pDel_List01_2">#REF!</definedName>
    <definedName name="pDel_List02_1">#REF!</definedName>
    <definedName name="pDel_List02_5">#REF!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Инвестиции!$C$19:$C$25</definedName>
    <definedName name="pDel_List06_2">Инвестиции!$D$63:$D$66</definedName>
    <definedName name="pDel_List06_3">Инвестиции!$D$73:$D$83</definedName>
    <definedName name="pDel_List06_4">Инвестиции!$D$19:$D$25</definedName>
    <definedName name="pDel_List07_1">'Инвестиции исправления'!$C$10:$C$11</definedName>
    <definedName name="pIns_Comm">#REF!</definedName>
    <definedName name="pIns_List01_1">#REF!</definedName>
    <definedName name="pIns_List02_1">#REF!</definedName>
    <definedName name="pIns_List02_5">#REF!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Инвестиции!$F$25</definedName>
    <definedName name="pIns_List06_2">Инвестиции!$F$66</definedName>
    <definedName name="pIns_List06_3">Инвестиции!$F$83</definedName>
    <definedName name="pIns_List07_1">'Инвестиции исправления'!$E$11</definedName>
    <definedName name="Posting_ref">'Ссылки на публикации'!$J$11:$J$18</definedName>
    <definedName name="pVDel_List06_1">Инвестиции!$I$8:$J$8</definedName>
    <definedName name="pVIns_List06_1">Инвестиции!$J$9</definedName>
    <definedName name="QUARTER">TEHSHEET!$G$2:$G$5</definedName>
    <definedName name="REESTR_LINK_RANGE">REESTR_LINK!$A$2:$C$2</definedName>
    <definedName name="REESTR_ORG_RANGE">REESTR_ORG!$A$2:$L$680</definedName>
    <definedName name="REGION">TEHSHEET!$A$2:$A$87</definedName>
    <definedName name="region_name">#REF!</definedName>
    <definedName name="RegulatoryPeriod">#REF!</definedName>
    <definedName name="revenue_from_activity_80_flag">#REF!</definedName>
    <definedName name="SAPBEXrevision">1</definedName>
    <definedName name="SAPBEXsysID">"BW2"</definedName>
    <definedName name="SAPBEXwbID">"479GSPMTNK9HM4ZSIVE5K2SH6"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#REF!</definedName>
    <definedName name="TECH_ORG_ID">#REF!</definedName>
    <definedName name="unit_2_for_List02">TEHSHEET!$T$5:$T$6</definedName>
    <definedName name="unit_for_List02">TEHSHEET!$T$2:$T$3</definedName>
    <definedName name="unit_for_List06">TEHSHEET!$T$9:$T$10</definedName>
    <definedName name="UpdStatus">#REF!</definedName>
    <definedName name="vdet">#REF!</definedName>
    <definedName name="version">#REF!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7" i="12" l="1"/>
  <c r="D56" i="12"/>
  <c r="O43" i="12"/>
  <c r="P43" i="12" s="1"/>
  <c r="D25" i="12"/>
  <c r="D24" i="12"/>
  <c r="D18" i="12"/>
  <c r="D17" i="12"/>
  <c r="D16" i="12"/>
  <c r="R6" i="11"/>
  <c r="R5" i="11"/>
  <c r="R4" i="11"/>
  <c r="R3" i="11"/>
  <c r="V2" i="11"/>
  <c r="R2" i="11"/>
  <c r="D15" i="7"/>
  <c r="D14" i="7"/>
  <c r="D13" i="7"/>
  <c r="D12" i="7"/>
  <c r="D11" i="7"/>
  <c r="D6" i="7"/>
  <c r="D6" i="6"/>
  <c r="E82" i="5"/>
  <c r="E81" i="5"/>
  <c r="E80" i="5"/>
  <c r="E79" i="5"/>
  <c r="I78" i="5"/>
  <c r="H78" i="5"/>
  <c r="E78" i="5"/>
  <c r="E77" i="5"/>
  <c r="E76" i="5"/>
  <c r="E75" i="5"/>
  <c r="E74" i="5"/>
  <c r="I73" i="5"/>
  <c r="H73" i="5"/>
  <c r="E73" i="5"/>
  <c r="I72" i="5"/>
  <c r="H72" i="5" s="1"/>
  <c r="E72" i="5"/>
  <c r="I71" i="5"/>
  <c r="H71" i="5" s="1"/>
  <c r="E71" i="5"/>
  <c r="I70" i="5"/>
  <c r="H70" i="5"/>
  <c r="E70" i="5"/>
  <c r="I69" i="5"/>
  <c r="H69" i="5" s="1"/>
  <c r="E69" i="5"/>
  <c r="E68" i="5"/>
  <c r="G65" i="5"/>
  <c r="E65" i="5"/>
  <c r="G64" i="5"/>
  <c r="E64" i="5"/>
  <c r="E63" i="5"/>
  <c r="E23" i="5"/>
  <c r="I22" i="5"/>
  <c r="H22" i="5"/>
  <c r="E22" i="5"/>
  <c r="E20" i="5"/>
  <c r="I19" i="5"/>
  <c r="H19" i="5"/>
  <c r="E19" i="5"/>
  <c r="I18" i="5"/>
  <c r="H18" i="5" s="1"/>
  <c r="I9" i="5"/>
  <c r="E6" i="5"/>
  <c r="O13" i="4"/>
  <c r="O10" i="4"/>
  <c r="D6" i="4"/>
  <c r="I68" i="5" l="1"/>
  <c r="H68" i="5" s="1"/>
</calcChain>
</file>

<file path=xl/sharedStrings.xml><?xml version="1.0" encoding="utf-8"?>
<sst xmlns="http://schemas.openxmlformats.org/spreadsheetml/2006/main" count="10055" uniqueCount="2519">
  <si>
    <t>ID</t>
  </si>
  <si>
    <t>LINK_NAME</t>
  </si>
  <si>
    <t>REGION</t>
  </si>
  <si>
    <t>https://tariff.eias.ru/disclo/get_file?p_guid=????????-????-????-????-????????????</t>
  </si>
  <si>
    <t>ALL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</si>
  <si>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</si>
  <si>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</si>
  <si>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</si>
  <si>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</si>
  <si>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</si>
  <si>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6.1.4 актуальна, обновление не требуется</t>
  </si>
  <si>
    <t>Приложение 1 к приказу ФСТ России от 15 мая 2013 г. N 129, Форма 1.11</t>
  </si>
  <si>
    <t>Информация об объемах товаров и услуг, их стоимости и способах приобретения *</t>
  </si>
  <si>
    <t>№ п/п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</si>
  <si>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</si>
  <si>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</si>
  <si>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</si>
  <si>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</si>
  <si>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</si>
  <si>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</si>
  <si>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</si>
  <si>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</si>
  <si>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</si>
  <si>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</si>
  <si>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</si>
  <si>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</si>
  <si>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</si>
  <si>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</si>
  <si>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</si>
  <si>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</si>
  <si>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</si>
  <si>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</si>
  <si>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</si>
  <si>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</si>
  <si>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0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</si>
  <si>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</si>
  <si>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</si>
  <si>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*</t>
  </si>
  <si>
    <t>Раскрывается не позднее 30 дней со дня сдачи годового бухгалтерского баланса в налоговые органы.</t>
  </si>
  <si>
    <t>Информация должна соответствовать бухгалтерской отчетности за отчетный год.</t>
  </si>
  <si>
    <t>Приложение 1 к приказу ФСТ России от 15 мая 2013 г. N 129, Форма 1.7</t>
  </si>
  <si>
    <t>Информация об инвестиционных программах и отчетах об их реализации *</t>
  </si>
  <si>
    <t>Наименование показателя</t>
  </si>
  <si>
    <t>Единица измерения</t>
  </si>
  <si>
    <t>Значение</t>
  </si>
  <si>
    <t>Добавить мероприятие</t>
  </si>
  <si>
    <t>Наименование инвестиционной программы (мероприятия)</t>
  </si>
  <si>
    <t>x</t>
  </si>
  <si>
    <t>Дата утверждения инвестиционной программы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</si>
  <si>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</si>
  <si>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</si>
  <si>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</si>
  <si>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</si>
  <si>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</si>
  <si>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</si>
  <si>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тыс руб</t>
  </si>
  <si>
    <t>8.0</t>
  </si>
  <si>
    <t>y</t>
  </si>
  <si>
    <t>Добавить источники</t>
  </si>
  <si>
    <t>8.1</t>
  </si>
  <si>
    <t>Добавить год</t>
  </si>
  <si>
    <t>Целевые показатели инвестиционной программы</t>
  </si>
  <si>
    <t>9.1</t>
  </si>
  <si>
    <t>Срок окупаемости</t>
  </si>
  <si>
    <t>лет</t>
  </si>
  <si>
    <t>9.1.1</t>
  </si>
  <si>
    <t>Факт</t>
  </si>
  <si>
    <t>9.1.2</t>
  </si>
  <si>
    <t>План</t>
  </si>
  <si>
    <t>9.2</t>
  </si>
  <si>
    <t>Перебои в снабжении потребителей</t>
  </si>
  <si>
    <t>часов на потребителя</t>
  </si>
  <si>
    <t>9.2.1</t>
  </si>
  <si>
    <t>9.2.2</t>
  </si>
  <si>
    <t>9.3</t>
  </si>
  <si>
    <t>Продолжительность (бесперебойность) поставки товаров и услуг</t>
  </si>
  <si>
    <t>час/день</t>
  </si>
  <si>
    <t>9.3.1</t>
  </si>
  <si>
    <t>9.3.2</t>
  </si>
  <si>
    <t>9.4</t>
  </si>
  <si>
    <t>Уровень потерь и неучтенного потребления</t>
  </si>
  <si>
    <t>%</t>
  </si>
  <si>
    <t>9.4.1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</si>
  <si>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</si>
  <si>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</si>
  <si>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</si>
  <si>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</si>
  <si>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</si>
  <si>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</si>
  <si>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пользующегося услугами данной организации</t>
  </si>
  <si>
    <t>чел</t>
  </si>
  <si>
    <t>9.6.1</t>
  </si>
  <si>
    <t>9.6.2</t>
  </si>
  <si>
    <t>9.7</t>
  </si>
  <si>
    <t>Удельное водопотребление</t>
  </si>
  <si>
    <t>м3/чел</t>
  </si>
  <si>
    <t>9.7.1</t>
  </si>
  <si>
    <t>9.7.2</t>
  </si>
  <si>
    <t>9.8</t>
  </si>
  <si>
    <t>Расход топлива на 1 м3</t>
  </si>
  <si>
    <t>т.у.т./м3</t>
  </si>
  <si>
    <t>9.8.1</t>
  </si>
  <si>
    <t>9.8.2</t>
  </si>
  <si>
    <t>9.9</t>
  </si>
  <si>
    <t>Расход электроэнергии на производство и поставку 1 м3 горячей воды</t>
  </si>
  <si>
    <t>кВт.ч/м3</t>
  </si>
  <si>
    <t>9.9.1</t>
  </si>
  <si>
    <t>9.9.2</t>
  </si>
  <si>
    <t>9.10</t>
  </si>
  <si>
    <t>Расход тепловой энергии на 1 м3</t>
  </si>
  <si>
    <t>Гкал/м3</t>
  </si>
  <si>
    <t>9.10.1</t>
  </si>
  <si>
    <t>9.10.2</t>
  </si>
  <si>
    <t>9.11</t>
  </si>
  <si>
    <t>Количество аварий на 1 км сетей горячего водоснабжения</t>
  </si>
  <si>
    <t>ед</t>
  </si>
  <si>
    <t>9.11.1</t>
  </si>
  <si>
    <t>9.11.2</t>
  </si>
  <si>
    <t>9.12</t>
  </si>
  <si>
    <t>Производительность труда на 1 человека</t>
  </si>
  <si>
    <t>тыс руб/чел</t>
  </si>
  <si>
    <t>9.12.1</t>
  </si>
  <si>
    <t>9.12.2</t>
  </si>
  <si>
    <t>Добавить показатель</t>
  </si>
  <si>
    <t>Использование инвестиционных средств за отчетный год</t>
  </si>
  <si>
    <t>10.0</t>
  </si>
  <si>
    <t>Всего, в том числе по источникам финансирования:</t>
  </si>
  <si>
    <t>I квартал</t>
  </si>
  <si>
    <t>II квартал</t>
  </si>
  <si>
    <t>III квартал</t>
  </si>
  <si>
    <t>IV квартал</t>
  </si>
  <si>
    <t>10.1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</si>
  <si>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</si>
  <si>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</si>
  <si>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</si>
  <si>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</si>
  <si>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</si>
  <si>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Ссылки на публикации</t>
  </si>
  <si>
    <t>Содержание</t>
  </si>
  <si>
    <t>Наименование источника публикации</t>
  </si>
  <si>
    <t>Дата размещения информации</t>
  </si>
  <si>
    <t>Номер печатного издания</t>
  </si>
  <si>
    <t>Дата печатного издания</t>
  </si>
  <si>
    <t>Ссылка на PDF копии издания</t>
  </si>
  <si>
    <t>Адрес страницы официального сайта организации в сети интернет, на которой размещена раскрываемая информация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</si>
  <si>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(п.60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</si>
  <si>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Сайт организации в сети Интернет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</si>
  <si>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(п.61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</si>
  <si>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Печатное издание</t>
  </si>
  <si>
    <t>Добавить</t>
  </si>
  <si>
    <t>Приложение 1
к приказу ФСТ России
от 15 мая 2013 г. N 129</t>
  </si>
  <si>
    <t>Форма 1.5. Информация об основных показателях финансово-хозяйственной деятельности регулируемой организации</t>
  </si>
  <si>
    <t xml:space="preserve">1) Выручка от регулируемой деятельности (тыс. рублей) с разбивкой по видам деятельности 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</si>
  <si>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</si>
  <si>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покупаемую тепловую энергию (мощность), используемую для горячего водоснабжения</t>
  </si>
  <si>
    <t xml:space="preserve">б) расходы на тепловую энергию, производимую с применением собственных источников и используемую для горячего водоснабжения </t>
  </si>
  <si>
    <t xml:space="preserve">в) расходы на покупаемую холодную воду, используемую для горячего водоснабжения </t>
  </si>
  <si>
    <t>г) 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</si>
  <si>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 xml:space="preserve">д)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</t>
  </si>
  <si>
    <t>е) расходы на оплату труда и отчисления на социальные нужды основного производственного персонала</t>
  </si>
  <si>
    <t xml:space="preserve">ж) расходы на оплату труда и отчисления на социальные нужды административно-управленческого персонала </t>
  </si>
  <si>
    <t>з) расходы на амортизацию основных производственных средств и аренду имущества, используемого в технологическом процессе</t>
  </si>
  <si>
    <t xml:space="preserve">и) общепроизводственные расходы, в том числе расходы на текущий и капитальный ремонт </t>
  </si>
  <si>
    <t>к) общехозяйственные расходы, в том числе расходы на текущий и капитальный ремонт</t>
  </si>
  <si>
    <t>л)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</si>
  <si>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м)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</si>
  <si>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н)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утвержденные постановлением Правительства Российской Федерации от 13 мая 2013 г. N 406 (Официальный интернет-портал правовой информации http://www.pravo.gov.ru, 15.05.2013)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</si>
  <si>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</si>
  <si>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их переоценки (тыс. рублей)</t>
  </si>
  <si>
    <t>5) валовая прибыль от продажи товаров и услуг по регулируемому виду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</si>
  <si>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</si>
  <si>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7) объем покупаемой холодной воды, используемой для горячего водоснабжения (тыс. куб. метров)</t>
  </si>
  <si>
    <t>8) объем холодной воды, получаемой с применением собственных источников водозабора (скважин) и используемой для горячего водоснабжения</t>
  </si>
  <si>
    <t>9) объем покупаемой тепловой энергии (мощности), используемой для горячего водоснабжения (тыс.Гкал(Гкал/ч))</t>
  </si>
  <si>
    <t>10) объем тепловой энергии, производимой с применением собственных источников и используемой для горячего водоснабжения (тыс. Гкал)</t>
  </si>
  <si>
    <t xml:space="preserve">11) потери воды в сетях (процентов) </t>
  </si>
  <si>
    <t xml:space="preserve">12) среднесписочная численность основного производственного персонала (человек) </t>
  </si>
  <si>
    <t>13) удельный расход электроэнергии на подачу воды в сеть (тыс. кВт·ч или тыс. куб. метров)</t>
  </si>
  <si>
    <t>Форма 1.6. 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</si>
  <si>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 xml:space="preserve">Количество    аварий    на    системах    горячего водоснабжения (единиц на километр)                 </t>
  </si>
  <si>
    <t>Количество часов  (суммарно  за  календарный год), превышающих допустимую  продолжительность перерыва подачи горячей воды</t>
  </si>
  <si>
    <t>Доля потребителей, затронутых ограничениями  подачи горячей воды</t>
  </si>
  <si>
    <t xml:space="preserve">Количество  часов  (суммарно  за  календарный  год) отклонения от нормативной температуры горячей  воды в точке разбора                                    </t>
  </si>
  <si>
    <t xml:space="preserve">Соответствие  состава  и   свойств   горячей   воды установленным санитарным нормам и правилам         </t>
  </si>
  <si>
    <t>Доля исполненных в  срок  договоров  о  подключении (процент общего количества заключенных договоров  о подключении)</t>
  </si>
  <si>
    <t>Средняя продолжительность рассмотрения заявлений  о подключении (дней)</t>
  </si>
  <si>
    <t>Форма 1.7. Информация об инвестиционных программах регулируемой организации и отчетах об их реализации</t>
  </si>
  <si>
    <t xml:space="preserve">Наименование инвестиционной программы              </t>
  </si>
  <si>
    <t xml:space="preserve">Дата утверждения инвестиционной программы          </t>
  </si>
  <si>
    <t xml:space="preserve">Цели инвестиционной программы                      </t>
  </si>
  <si>
    <t>Наименование органа исполнительной власти  субъекта Российской Федерации,  утвердившего  инвестиционную программу</t>
  </si>
  <si>
    <t>Наименование   органа   местного    самоуправления, согласовавшего инвестиционную программу</t>
  </si>
  <si>
    <t>Сроки начала и окончания реализации  инвестиционной программы</t>
  </si>
  <si>
    <t>Потребности в финансовых средствах, необходимых для реализации инвестиционной программы</t>
  </si>
  <si>
    <t>Наименование мероприятия</t>
  </si>
  <si>
    <t>Потребность в финансовых средствах на ХХХХ год, тыс. руб.</t>
  </si>
  <si>
    <t>Источник финансирования</t>
  </si>
  <si>
    <t>Показатели эффективности реализации инвестиционной программы</t>
  </si>
  <si>
    <t xml:space="preserve">Наименование показателей  </t>
  </si>
  <si>
    <t>Плановые значения целевых показателей инвестиционной программы</t>
  </si>
  <si>
    <t>Фактические значения целевых показателей инвестиционной программы</t>
  </si>
  <si>
    <t>Информация об использовании инвестиционных средств за отчетный год</t>
  </si>
  <si>
    <t>Квартал</t>
  </si>
  <si>
    <t>Сведения об использовании инвестиционных средств за отчетный год,тыс. руб.</t>
  </si>
  <si>
    <t>Источник финансирования инвестиционной программы</t>
  </si>
  <si>
    <t>Внесение изменений в инвестиционную программу</t>
  </si>
  <si>
    <t xml:space="preserve">Дата внесения изменений      </t>
  </si>
  <si>
    <t>Расчетные листы</t>
  </si>
  <si>
    <t>Скрытые листы</t>
  </si>
  <si>
    <t>Инструкция</t>
  </si>
  <si>
    <t>modList01</t>
  </si>
  <si>
    <t>Лог обновления</t>
  </si>
  <si>
    <t>AllSheetsInThisWorkbook</t>
  </si>
  <si>
    <t>Титульный</t>
  </si>
  <si>
    <t>printForm_129</t>
  </si>
  <si>
    <t>Список МО</t>
  </si>
  <si>
    <t>TEHSHEET</t>
  </si>
  <si>
    <t>Показатели (факт)</t>
  </si>
  <si>
    <t>et_union_hor</t>
  </si>
  <si>
    <t>Показатели (2)</t>
  </si>
  <si>
    <t>et_union_vert</t>
  </si>
  <si>
    <t>Потр. характеристики</t>
  </si>
  <si>
    <t>modInfo</t>
  </si>
  <si>
    <t>Инвестиции</t>
  </si>
  <si>
    <t>modRegion</t>
  </si>
  <si>
    <t>Инвестиции исправления</t>
  </si>
  <si>
    <t>modReestr</t>
  </si>
  <si>
    <t>modfrmSelectData</t>
  </si>
  <si>
    <t>Приказ №129</t>
  </si>
  <si>
    <t>modfrmReestr</t>
  </si>
  <si>
    <t>Комментарии</t>
  </si>
  <si>
    <t>modUpdTemplMain</t>
  </si>
  <si>
    <t>Проверка</t>
  </si>
  <si>
    <t>REESTR_ORG</t>
  </si>
  <si>
    <t>modClassifierValidate</t>
  </si>
  <si>
    <t>modProv</t>
  </si>
  <si>
    <t>modHyp</t>
  </si>
  <si>
    <t>modList00</t>
  </si>
  <si>
    <t>modList02</t>
  </si>
  <si>
    <t>modList03</t>
  </si>
  <si>
    <t>modList04</t>
  </si>
  <si>
    <t>modList05</t>
  </si>
  <si>
    <t>modList06</t>
  </si>
  <si>
    <t>modList07</t>
  </si>
  <si>
    <t>modfrmDateChoose</t>
  </si>
  <si>
    <t>modComm</t>
  </si>
  <si>
    <t>modThisWorkbook</t>
  </si>
  <si>
    <t>REESTR_MO</t>
  </si>
  <si>
    <t>modfrmReestrMR</t>
  </si>
  <si>
    <t>modfrmCheckUpdates</t>
  </si>
  <si>
    <t>CopyList</t>
  </si>
  <si>
    <t>Список с видами деятельности</t>
  </si>
  <si>
    <t>year_list</t>
  </si>
  <si>
    <t>logical</t>
  </si>
  <si>
    <t>Месяц
(MONTH)</t>
  </si>
  <si>
    <t>Квартал
(QUARTER)</t>
  </si>
  <si>
    <t>Месяц
(kind_of_publication)</t>
  </si>
  <si>
    <t>Режим налогообложения
/kind_of_NDS/</t>
  </si>
  <si>
    <t>Вид деятельности, на которую установлен тариф /kind_of_activity/</t>
  </si>
  <si>
    <t>Вид услуги, на которую установлен тариф /kind_of_service_WARM/</t>
  </si>
  <si>
    <t>Номер СЦХВ(СЦВО)
/SKI_number/</t>
  </si>
  <si>
    <t>Виды топлива
/kind_of_fuels/</t>
  </si>
  <si>
    <t>цель инвестиционной программы /kind_of_purchase_method/</t>
  </si>
  <si>
    <t>Источники финансирования
/source_of_funding/</t>
  </si>
  <si>
    <t>цель инвестиционной программы /objective_of_IPR/</t>
  </si>
  <si>
    <t>Ед.измерения лист Показатели (факт)
/unit_for_List02/</t>
  </si>
  <si>
    <t>Рабочие диапазоны</t>
  </si>
  <si>
    <t>Алтайский край</t>
  </si>
  <si>
    <t>kind_of_activity_02</t>
  </si>
  <si>
    <t>да</t>
  </si>
  <si>
    <t>январь</t>
  </si>
  <si>
    <t>На официальном сайте организации</t>
  </si>
  <si>
    <t>общий</t>
  </si>
  <si>
    <t>kind_of_activity_01</t>
  </si>
  <si>
    <t>Производство</t>
  </si>
  <si>
    <t>газ природный по регулируемой цене</t>
  </si>
  <si>
    <t>тыс м3</t>
  </si>
  <si>
    <t>торги/аукционы</t>
  </si>
  <si>
    <t>кредиты банков</t>
  </si>
  <si>
    <t>автоматизация (с уменьшением штата)</t>
  </si>
  <si>
    <t>тыс кВт.ч</t>
  </si>
  <si>
    <t>Амурская область</t>
  </si>
  <si>
    <t>нет</t>
  </si>
  <si>
    <t>февраль</t>
  </si>
  <si>
    <t>На сайте регулирующего органа</t>
  </si>
  <si>
    <t>общий с учетом освобождения от уплаты НДС</t>
  </si>
  <si>
    <t>горячее водоснабжение, в том числе приготовление воды на нужды горячего водоснабжения и транспортировка горячей воды</t>
  </si>
  <si>
    <t>Передача</t>
  </si>
  <si>
    <t>газ природный по нерегулируемой цене</t>
  </si>
  <si>
    <t>прямые договора без торгов</t>
  </si>
  <si>
    <t>кредиты иностранных банков</t>
  </si>
  <si>
    <t>уменьшение удельных затрат (повышение КПД)</t>
  </si>
  <si>
    <t>Архангельская область</t>
  </si>
  <si>
    <t>март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</si>
  <si>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</si>
  <si>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подключение (технологическое присоединение) к централизованной системе горячего водоснабжения</t>
  </si>
  <si>
    <t>Сбыт</t>
  </si>
  <si>
    <t>газ сжиженный</t>
  </si>
  <si>
    <t>кг</t>
  </si>
  <si>
    <t>прочее</t>
  </si>
  <si>
    <t>заемные ср-ва др. организаций</t>
  </si>
  <si>
    <t>уменьшение издержек на производство</t>
  </si>
  <si>
    <t>Ед.измерения лист Показатели (факт)
/unit_2_for_List02/</t>
  </si>
  <si>
    <t>Астраханская область</t>
  </si>
  <si>
    <t>logical_two</t>
  </si>
  <si>
    <t>апрель</t>
  </si>
  <si>
    <t>газовый конденсат</t>
  </si>
  <si>
    <t>тонны</t>
  </si>
  <si>
    <t>федеральный бюджет</t>
  </si>
  <si>
    <t>снижение аварийности</t>
  </si>
  <si>
    <t>тыс Гкал</t>
  </si>
  <si>
    <t>Белгородская область</t>
  </si>
  <si>
    <t>есть</t>
  </si>
  <si>
    <t>май</t>
  </si>
  <si>
    <t>НДС для общего режима налогообложения
/kind_of_NDS_tariff/</t>
  </si>
  <si>
    <t>гшз</t>
  </si>
  <si>
    <t>бюджет субъекта РФ</t>
  </si>
  <si>
    <t>Гкал/ч</t>
  </si>
  <si>
    <t>Брянская область</t>
  </si>
  <si>
    <t>отсутствует</t>
  </si>
  <si>
    <t>июнь</t>
  </si>
  <si>
    <t>тариф указан с НДС для плательщиков НДС</t>
  </si>
  <si>
    <t>мазут</t>
  </si>
  <si>
    <t>бюджет муниципального образования</t>
  </si>
  <si>
    <t>Владимирская область</t>
  </si>
  <si>
    <t>июль</t>
  </si>
  <si>
    <t>тариф указан без НДС для плательщиков НДС</t>
  </si>
  <si>
    <t>нефть</t>
  </si>
  <si>
    <t>ср-ва внебюджетных фондов</t>
  </si>
  <si>
    <t>Ед.измерения лист Инвестиции
/unit_for_List06/</t>
  </si>
  <si>
    <t>Волгоградская область</t>
  </si>
  <si>
    <t>август</t>
  </si>
  <si>
    <t>дизельное топливо</t>
  </si>
  <si>
    <t>прибыль, направляемая на инвестиции</t>
  </si>
  <si>
    <t>т.у.т</t>
  </si>
  <si>
    <t>Вологодская область</t>
  </si>
  <si>
    <t>сентябрь</t>
  </si>
  <si>
    <t>НДС для прочих режимов налогообложения
/kind_of_NDS_tariff_etc/</t>
  </si>
  <si>
    <t>уголь бурый</t>
  </si>
  <si>
    <t>амортизация</t>
  </si>
  <si>
    <t>м3</t>
  </si>
  <si>
    <t>Воронежская область</t>
  </si>
  <si>
    <t>октябрь</t>
  </si>
  <si>
    <t>тариф для организаций не являющихся плательщиками НДС</t>
  </si>
  <si>
    <t>kind_of_activity_03</t>
  </si>
  <si>
    <t>уголь каменный</t>
  </si>
  <si>
    <t>инвестиционная надбавка к тарифу</t>
  </si>
  <si>
    <t>г.Байконур</t>
  </si>
  <si>
    <t>ноябрь</t>
  </si>
  <si>
    <t>торф</t>
  </si>
  <si>
    <t>плата за подключение</t>
  </si>
  <si>
    <t>г. Москва</t>
  </si>
  <si>
    <t>декабрь</t>
  </si>
  <si>
    <t>12</t>
  </si>
  <si>
    <t>дрова</t>
  </si>
  <si>
    <t>прочие средства</t>
  </si>
  <si>
    <t>г.Санкт-Петербург</t>
  </si>
  <si>
    <t>13</t>
  </si>
  <si>
    <t>опил</t>
  </si>
  <si>
    <t>г.Севастополь</t>
  </si>
  <si>
    <t>14</t>
  </si>
  <si>
    <t>отходы березовые</t>
  </si>
  <si>
    <t>Еврейская автономная область</t>
  </si>
  <si>
    <t>15</t>
  </si>
  <si>
    <t>отходы осиновые</t>
  </si>
  <si>
    <t>Забайкальский край</t>
  </si>
  <si>
    <t>16</t>
  </si>
  <si>
    <t>печное топливо</t>
  </si>
  <si>
    <t>Ивановская область</t>
  </si>
  <si>
    <t>17</t>
  </si>
  <si>
    <t>пилеты</t>
  </si>
  <si>
    <t>Иркутская область</t>
  </si>
  <si>
    <t>18</t>
  </si>
  <si>
    <t>смола</t>
  </si>
  <si>
    <t>Кабардино-Балкарская республика</t>
  </si>
  <si>
    <t>19</t>
  </si>
  <si>
    <t>щепа</t>
  </si>
  <si>
    <t>Калининградская область</t>
  </si>
  <si>
    <t>20</t>
  </si>
  <si>
    <t>горючий сланец</t>
  </si>
  <si>
    <t>Калужская область</t>
  </si>
  <si>
    <t>керосин</t>
  </si>
  <si>
    <t>Камчатский край</t>
  </si>
  <si>
    <t>кислородно-водородная смесь</t>
  </si>
  <si>
    <t>Карачаево-Черкесская республика</t>
  </si>
  <si>
    <t>электроэнергия (НН)</t>
  </si>
  <si>
    <t>Кемеровская область</t>
  </si>
  <si>
    <t>электроэнергия (СН1)</t>
  </si>
  <si>
    <t>Кировская область</t>
  </si>
  <si>
    <t>электроэнергия (СН2)</t>
  </si>
  <si>
    <t>Костромская область</t>
  </si>
  <si>
    <t>электроэнергия (ВН)</t>
  </si>
  <si>
    <t>Краснодарский край</t>
  </si>
  <si>
    <t>мощность</t>
  </si>
  <si>
    <t>тыс кВт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</si>
  <si>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</si>
  <si>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</si>
  <si>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</si>
  <si>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</si>
  <si>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</si>
  <si>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</si>
  <si>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</si>
  <si>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</si>
  <si>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</si>
  <si>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</si>
  <si>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</si>
  <si>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</si>
  <si>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</si>
  <si>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</si>
  <si>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</si>
  <si>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</si>
  <si>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</si>
  <si>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</si>
  <si>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</si>
  <si>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</si>
  <si>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</si>
  <si>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</si>
  <si>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</si>
  <si>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</si>
  <si>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</si>
  <si>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</si>
  <si>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</si>
  <si>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</si>
  <si>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</si>
  <si>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</si>
  <si>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</si>
  <si>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</si>
  <si>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</si>
  <si>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</si>
  <si>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</si>
  <si>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</si>
  <si>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</si>
  <si>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</si>
  <si>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</si>
  <si>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</si>
  <si>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</si>
  <si>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</si>
  <si>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</si>
  <si>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</si>
  <si>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</si>
  <si>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</si>
  <si>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</si>
  <si>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</si>
  <si>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</si>
  <si>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</si>
  <si>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</si>
  <si>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</si>
  <si>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</si>
  <si>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</si>
  <si>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</si>
  <si>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</si>
  <si>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</si>
  <si>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</si>
  <si>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</si>
  <si>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et_List01</t>
  </si>
  <si>
    <t>et_List01_1</t>
  </si>
  <si>
    <t>Добавить МО</t>
  </si>
  <si>
    <t>et_Comm</t>
  </si>
  <si>
    <t>et_List03</t>
  </si>
  <si>
    <t>edit_List03_ipr_pub</t>
  </si>
  <si>
    <t>Информация об инвестиционных программах регулируемой организации (п.62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</si>
  <si>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et_List02_1</t>
  </si>
  <si>
    <t>et_List02_4</t>
  </si>
  <si>
    <t>et_List02_5</t>
  </si>
  <si>
    <t>et_List04_1</t>
  </si>
  <si>
    <t>et_List04_2</t>
  </si>
  <si>
    <t>et_List04_3</t>
  </si>
  <si>
    <t>Итого по поставщику</t>
  </si>
  <si>
    <t>Добавить товар/услугу</t>
  </si>
  <si>
    <t>Добавить способ</t>
  </si>
  <si>
    <t>et_List07_1</t>
  </si>
  <si>
    <t>et_List05_1</t>
  </si>
  <si>
    <t>2.1</t>
  </si>
  <si>
    <t>количество случаев, ед</t>
  </si>
  <si>
    <t>c</t>
  </si>
  <si>
    <t>срок действия ограничений, часов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</si>
  <si>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</si>
  <si>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</si>
  <si>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</si>
  <si>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</si>
  <si>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</si>
  <si>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</si>
  <si>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</si>
  <si>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</si>
  <si>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В случае, если тариф не дифференцируется по системам горячего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</si>
  <si>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горячего водоснабжения, перечислите все муниципальные образования, в которых организация осуществляет услуги</t>
  </si>
  <si>
    <t>Признак дифференциации тарифа</t>
  </si>
  <si>
    <t>В случае, если тариф не дифференцируется по системам горячего водоснабжения, укажите '1'. Введите значение от 1 до 100, чтобы указать очередной условный порядковый номер системы горячего водоснабжения</t>
  </si>
  <si>
    <t>Потр. Характеристики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</si>
  <si>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</si>
  <si>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</si>
  <si>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</si>
  <si>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</si>
  <si>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</si>
  <si>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</si>
  <si>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</si>
  <si>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</si>
  <si>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</si>
  <si>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</si>
  <si>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</si>
  <si>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</si>
  <si>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Абанский муниципальный район</t>
  </si>
  <si>
    <t>04601000</t>
  </si>
  <si>
    <t>Абанский сельсовет</t>
  </si>
  <si>
    <t>04601401</t>
  </si>
  <si>
    <t>26499268</t>
  </si>
  <si>
    <t>ООО "Водоканал Абанского района"</t>
  </si>
  <si>
    <t>2401003997</t>
  </si>
  <si>
    <t>240101001</t>
  </si>
  <si>
    <t>Поставка горячей воды</t>
  </si>
  <si>
    <t>HOT_VS</t>
  </si>
  <si>
    <t>26499264</t>
  </si>
  <si>
    <t>ООО "ЖКХ Абанского района"</t>
  </si>
  <si>
    <t>2401004101</t>
  </si>
  <si>
    <t>Ачинский муниципальный район</t>
  </si>
  <si>
    <t>04603000</t>
  </si>
  <si>
    <t>Белоярское</t>
  </si>
  <si>
    <t>04603402</t>
  </si>
  <si>
    <t>26439187</t>
  </si>
  <si>
    <t>ООО "Ачинский районный жилищно-коммунальный сервис"</t>
  </si>
  <si>
    <t>2443033175</t>
  </si>
  <si>
    <t>244301001</t>
  </si>
  <si>
    <t>Оказание услуг в сфере горячего водоснабжения</t>
  </si>
  <si>
    <t>Горное</t>
  </si>
  <si>
    <t>04603407</t>
  </si>
  <si>
    <t>26560525</t>
  </si>
  <si>
    <t>АО "ГУ ЖКХ"</t>
  </si>
  <si>
    <t>5116000922</t>
  </si>
  <si>
    <t>511601001</t>
  </si>
  <si>
    <t>Ключинское</t>
  </si>
  <si>
    <t>04603410</t>
  </si>
  <si>
    <t>Лапшихинское</t>
  </si>
  <si>
    <t>04603413</t>
  </si>
  <si>
    <t>26379408</t>
  </si>
  <si>
    <t>ООО "Районное коммунальное хозяйство"</t>
  </si>
  <si>
    <t>2443031594</t>
  </si>
  <si>
    <t>Малиновское</t>
  </si>
  <si>
    <t>04603414</t>
  </si>
  <si>
    <t>Преображенское</t>
  </si>
  <si>
    <t>04603404</t>
  </si>
  <si>
    <t>26628590</t>
  </si>
  <si>
    <t>АО «Транснефть - Западная Сибирь»</t>
  </si>
  <si>
    <t>5502020634</t>
  </si>
  <si>
    <t>246603001</t>
  </si>
  <si>
    <t>26568163</t>
  </si>
  <si>
    <t>ОАО "Транссибнефть"Красноярское РНУ Ачинская ЛПДС</t>
  </si>
  <si>
    <t>244303001</t>
  </si>
  <si>
    <t>Причулымское</t>
  </si>
  <si>
    <t>04603419</t>
  </si>
  <si>
    <t>Тарутинское</t>
  </si>
  <si>
    <t>04603422</t>
  </si>
  <si>
    <t>Ястребовское</t>
  </si>
  <si>
    <t>04603428</t>
  </si>
  <si>
    <t>Балахтинский муниципальный район</t>
  </si>
  <si>
    <t>04604000</t>
  </si>
  <si>
    <t>Еловское</t>
  </si>
  <si>
    <t>04604404</t>
  </si>
  <si>
    <t>26371335</t>
  </si>
  <si>
    <t>ООО "ЖКХ"</t>
  </si>
  <si>
    <t>2403006930</t>
  </si>
  <si>
    <t>240301001</t>
  </si>
  <si>
    <t>Кожановское</t>
  </si>
  <si>
    <t>04604405</t>
  </si>
  <si>
    <t>26619041</t>
  </si>
  <si>
    <t>АО "Санаторий "Красноярское Загорье"</t>
  </si>
  <si>
    <t>2403001924</t>
  </si>
  <si>
    <t>Огурское</t>
  </si>
  <si>
    <t>04604407</t>
  </si>
  <si>
    <t>26619052</t>
  </si>
  <si>
    <t>ООО ЖКХ "Приморье"</t>
  </si>
  <si>
    <t>2403007059</t>
  </si>
  <si>
    <t>Приморское</t>
  </si>
  <si>
    <t>04604413</t>
  </si>
  <si>
    <t>Тюльковское</t>
  </si>
  <si>
    <t>04604419</t>
  </si>
  <si>
    <t>поселок Балахта</t>
  </si>
  <si>
    <t>04604151</t>
  </si>
  <si>
    <t>26320126</t>
  </si>
  <si>
    <t>АО  "Красноярская региональная энергетическая компания"</t>
  </si>
  <si>
    <t>2460087269</t>
  </si>
  <si>
    <t>246001001</t>
  </si>
  <si>
    <t>26499272</t>
  </si>
  <si>
    <t>ООО "Балахтинские теплосети"</t>
  </si>
  <si>
    <t>2403006986</t>
  </si>
  <si>
    <t>Березовский муниципальный район</t>
  </si>
  <si>
    <t>04605000</t>
  </si>
  <si>
    <t>Бархатовское</t>
  </si>
  <si>
    <t>04605402</t>
  </si>
  <si>
    <t>30871097</t>
  </si>
  <si>
    <t>МУП "Жилищно-коммунальный комплекс Бархатовского сельсовета"</t>
  </si>
  <si>
    <t>2404017469</t>
  </si>
  <si>
    <t>240401001</t>
  </si>
  <si>
    <t>26619114</t>
  </si>
  <si>
    <t>ОАО "Птицефабрика Бархатовская"</t>
  </si>
  <si>
    <t>2404007196</t>
  </si>
  <si>
    <t>27581274</t>
  </si>
  <si>
    <t>ООО "Вега"</t>
  </si>
  <si>
    <t>2458009841</t>
  </si>
  <si>
    <t>Вознесенское</t>
  </si>
  <si>
    <t>04605405</t>
  </si>
  <si>
    <t>30396877</t>
  </si>
  <si>
    <t>МУП "ЖКК ВОЗНЕСЕНСКОГО СЕЛЬСОВЕТА"</t>
  </si>
  <si>
    <t>2404017885</t>
  </si>
  <si>
    <t>Есаульское</t>
  </si>
  <si>
    <t>04605416</t>
  </si>
  <si>
    <t>26439228</t>
  </si>
  <si>
    <t>ОАО "Енисейское речное параходство филиал Ермолаевская РЭБ флота"</t>
  </si>
  <si>
    <t>2451000582</t>
  </si>
  <si>
    <t>245101001</t>
  </si>
  <si>
    <t>26499281</t>
  </si>
  <si>
    <t>ОАО Гравиметрическая экспедиция №3</t>
  </si>
  <si>
    <t>2466146520</t>
  </si>
  <si>
    <t>246601001</t>
  </si>
  <si>
    <t>30396854</t>
  </si>
  <si>
    <t>ООО "Восточно-сибирские коммунальные системы"</t>
  </si>
  <si>
    <t>2465279302</t>
  </si>
  <si>
    <t>246501001</t>
  </si>
  <si>
    <t>Зыковское</t>
  </si>
  <si>
    <t>04605420</t>
  </si>
  <si>
    <t>26499278</t>
  </si>
  <si>
    <t>ООО Энергетик</t>
  </si>
  <si>
    <t>2404006058</t>
  </si>
  <si>
    <t>Маганское</t>
  </si>
  <si>
    <t>04605425</t>
  </si>
  <si>
    <t>30438669</t>
  </si>
  <si>
    <t>КГАУ СО «Маганский психоневрологический интернат»</t>
  </si>
  <si>
    <t>2404015006</t>
  </si>
  <si>
    <t>поселок Березовка</t>
  </si>
  <si>
    <t>04605151</t>
  </si>
  <si>
    <t>28812153</t>
  </si>
  <si>
    <t>ГП КК "Центр развития коммунального комплекса"</t>
  </si>
  <si>
    <t>2460050766</t>
  </si>
  <si>
    <t>26499274</t>
  </si>
  <si>
    <t>ООО "Водолей-2"</t>
  </si>
  <si>
    <t>2404011509</t>
  </si>
  <si>
    <t>26499276</t>
  </si>
  <si>
    <t>ООО "Водолей-3"</t>
  </si>
  <si>
    <t>2404011516</t>
  </si>
  <si>
    <t>Бирилюсский муниципальный район</t>
  </si>
  <si>
    <t>04606000</t>
  </si>
  <si>
    <t>Арефьевский сельсовет</t>
  </si>
  <si>
    <t>04606403</t>
  </si>
  <si>
    <t>26371340</t>
  </si>
  <si>
    <t>ООО "Жилбытсервис"</t>
  </si>
  <si>
    <t>2405415543</t>
  </si>
  <si>
    <t>240541001</t>
  </si>
  <si>
    <t>Зачулымский сельсовет</t>
  </si>
  <si>
    <t>04606407</t>
  </si>
  <si>
    <t>Кирчиженский сельсовет</t>
  </si>
  <si>
    <t>04606428</t>
  </si>
  <si>
    <t>Малокетское</t>
  </si>
  <si>
    <t>04606408</t>
  </si>
  <si>
    <t>Маталасский сельсовет</t>
  </si>
  <si>
    <t>04606410</t>
  </si>
  <si>
    <t>Новобирилюсское</t>
  </si>
  <si>
    <t>04606416</t>
  </si>
  <si>
    <t>26371339</t>
  </si>
  <si>
    <t>ООО "Коммунсервис"</t>
  </si>
  <si>
    <t>2405415102</t>
  </si>
  <si>
    <t>240501001</t>
  </si>
  <si>
    <t>Орловский сельсовет</t>
  </si>
  <si>
    <t>04606419</t>
  </si>
  <si>
    <t>Полевской сельсовет</t>
  </si>
  <si>
    <t>04606422</t>
  </si>
  <si>
    <t>Проточенский сельсовет</t>
  </si>
  <si>
    <t>04606425</t>
  </si>
  <si>
    <t>Рассветовский сельсовет</t>
  </si>
  <si>
    <t>04606430</t>
  </si>
  <si>
    <t>Суриковское</t>
  </si>
  <si>
    <t>04606426</t>
  </si>
  <si>
    <t>26379369</t>
  </si>
  <si>
    <t>ООО "Теплосбыт"</t>
  </si>
  <si>
    <t>2405415832</t>
  </si>
  <si>
    <t>Богучанский муниципальный район</t>
  </si>
  <si>
    <t>04609000</t>
  </si>
  <si>
    <t>Богучанское</t>
  </si>
  <si>
    <t>04609410</t>
  </si>
  <si>
    <t>26499308</t>
  </si>
  <si>
    <t>ГУП Учреждение У 235/26  ГУИН Минюста России</t>
  </si>
  <si>
    <t>2407005623</t>
  </si>
  <si>
    <t>240701001</t>
  </si>
  <si>
    <t>26499292</t>
  </si>
  <si>
    <t>ООО "Богучанские тепловые сети"</t>
  </si>
  <si>
    <t>2407061522</t>
  </si>
  <si>
    <t>28030380</t>
  </si>
  <si>
    <t>ООО "Жилье"</t>
  </si>
  <si>
    <t>2407062290</t>
  </si>
  <si>
    <t>30876429</t>
  </si>
  <si>
    <t>ООО "Лессервис"</t>
  </si>
  <si>
    <t>2407065380</t>
  </si>
  <si>
    <t>28932286</t>
  </si>
  <si>
    <t>ООО УК Богучанжилкомхоз</t>
  </si>
  <si>
    <t>2407061346</t>
  </si>
  <si>
    <t>Октябрьское</t>
  </si>
  <si>
    <t>04609445</t>
  </si>
  <si>
    <t>26824651</t>
  </si>
  <si>
    <t>Красноярская дирекция по тепловодоснабжению</t>
  </si>
  <si>
    <t>7708503727</t>
  </si>
  <si>
    <t>246645014</t>
  </si>
  <si>
    <t>Большемуртинский муниципальный район</t>
  </si>
  <si>
    <t>04610000</t>
  </si>
  <si>
    <t>Айтатское</t>
  </si>
  <si>
    <t>04610402</t>
  </si>
  <si>
    <t>Бартатское</t>
  </si>
  <si>
    <t>04610404</t>
  </si>
  <si>
    <t>Верх-Казанское</t>
  </si>
  <si>
    <t>04610407</t>
  </si>
  <si>
    <t>04610410</t>
  </si>
  <si>
    <t>Ентаульское</t>
  </si>
  <si>
    <t>04610413</t>
  </si>
  <si>
    <t>Межовское</t>
  </si>
  <si>
    <t>04610416</t>
  </si>
  <si>
    <t>Поселок Большая Мурта</t>
  </si>
  <si>
    <t>04610151</t>
  </si>
  <si>
    <t>26499324</t>
  </si>
  <si>
    <t>ММ ООО "Центральное ЖКХ"</t>
  </si>
  <si>
    <t>2408003611</t>
  </si>
  <si>
    <t>240801001</t>
  </si>
  <si>
    <t>26371342</t>
  </si>
  <si>
    <t>ООО "Водопроводные и тепловые сети"</t>
  </si>
  <si>
    <t>2408004414</t>
  </si>
  <si>
    <t>Раздольненское</t>
  </si>
  <si>
    <t>04610428</t>
  </si>
  <si>
    <t>Российское</t>
  </si>
  <si>
    <t>04610419</t>
  </si>
  <si>
    <t>26620087</t>
  </si>
  <si>
    <t>ООО "Центральное жилищно-коммунальное хозяйство"</t>
  </si>
  <si>
    <t>2408004502</t>
  </si>
  <si>
    <t>Таловское</t>
  </si>
  <si>
    <t>04610422</t>
  </si>
  <si>
    <t>Юксеевское</t>
  </si>
  <si>
    <t>04610425</t>
  </si>
  <si>
    <t>п Предивинск</t>
  </si>
  <si>
    <t>04610155</t>
  </si>
  <si>
    <t>26620665</t>
  </si>
  <si>
    <t>МП "Предивинское МПП ЖКХ"</t>
  </si>
  <si>
    <t>2408004573</t>
  </si>
  <si>
    <t>Большеулуйский муниципальный район</t>
  </si>
  <si>
    <t>04611000</t>
  </si>
  <si>
    <t>Большеулуйское</t>
  </si>
  <si>
    <t>04611407</t>
  </si>
  <si>
    <t>26439323</t>
  </si>
  <si>
    <t>АО "Ачинский НПЗ ВНК"</t>
  </si>
  <si>
    <t>2443000518</t>
  </si>
  <si>
    <t>26371344</t>
  </si>
  <si>
    <t>ООО "Рубин"</t>
  </si>
  <si>
    <t>2409700703</t>
  </si>
  <si>
    <t>240971001</t>
  </si>
  <si>
    <t>26499333</t>
  </si>
  <si>
    <t>ООО "Улуйское"</t>
  </si>
  <si>
    <t>2409700541</t>
  </si>
  <si>
    <t>240901001</t>
  </si>
  <si>
    <t>Город Ачинск</t>
  </si>
  <si>
    <t>04703000</t>
  </si>
  <si>
    <t>26320152</t>
  </si>
  <si>
    <t>АО "Русал Ачинск"</t>
  </si>
  <si>
    <t>2443005570</t>
  </si>
  <si>
    <t>997550001</t>
  </si>
  <si>
    <t>26432997</t>
  </si>
  <si>
    <t>ЗАО "Назаровское"</t>
  </si>
  <si>
    <t>2427000415</t>
  </si>
  <si>
    <t>245601001</t>
  </si>
  <si>
    <t>26371405</t>
  </si>
  <si>
    <t>ЗАО "Промэнерго"</t>
  </si>
  <si>
    <t>2443022857</t>
  </si>
  <si>
    <t>26444534</t>
  </si>
  <si>
    <t>МУП "Ачинские коммунальные системы"</t>
  </si>
  <si>
    <t>2443031957</t>
  </si>
  <si>
    <t>28536530</t>
  </si>
  <si>
    <t>Филиал ООО «Теплосеть»</t>
  </si>
  <si>
    <t>4701005692</t>
  </si>
  <si>
    <t>244343001</t>
  </si>
  <si>
    <t>Город Боготол</t>
  </si>
  <si>
    <t>04706000</t>
  </si>
  <si>
    <t>26445299</t>
  </si>
  <si>
    <t>ООО "Жилсервис" Боготол</t>
  </si>
  <si>
    <t>2444302712</t>
  </si>
  <si>
    <t>244401001</t>
  </si>
  <si>
    <t>26499337</t>
  </si>
  <si>
    <t>ООО «Теплоэнергетический комплекс» города Боготола</t>
  </si>
  <si>
    <t>2444000486</t>
  </si>
  <si>
    <t>Город Бородино</t>
  </si>
  <si>
    <t>04707000</t>
  </si>
  <si>
    <t>26371412</t>
  </si>
  <si>
    <t>ООО "Бородинское Энергоуправление"</t>
  </si>
  <si>
    <t>2445002253</t>
  </si>
  <si>
    <t>244501001</t>
  </si>
  <si>
    <t>27835927</t>
  </si>
  <si>
    <t>ООО "Строительная компания"</t>
  </si>
  <si>
    <t>2452023938</t>
  </si>
  <si>
    <t>245201001</t>
  </si>
  <si>
    <t>26320160</t>
  </si>
  <si>
    <t>Филиал ОАО «СУЭК-Красноярск» «Разрез Бородинский»</t>
  </si>
  <si>
    <t>2466152267</t>
  </si>
  <si>
    <t>244502001</t>
  </si>
  <si>
    <t>Город Дивногорск</t>
  </si>
  <si>
    <t>04709000</t>
  </si>
  <si>
    <t>26320148</t>
  </si>
  <si>
    <t>МУП "ЭС" г.Дивногорск</t>
  </si>
  <si>
    <t>2446001206</t>
  </si>
  <si>
    <t>244601001</t>
  </si>
  <si>
    <t>26499617</t>
  </si>
  <si>
    <t>ООО «Тепловая сбытовая компания плюс»</t>
  </si>
  <si>
    <t>2446031539</t>
  </si>
  <si>
    <t>Город Енисейск</t>
  </si>
  <si>
    <t>04712000</t>
  </si>
  <si>
    <t>26499378</t>
  </si>
  <si>
    <t>ГУП учреждение УП-288/2 ГУИН Минюста России</t>
  </si>
  <si>
    <t>2412006260</t>
  </si>
  <si>
    <t>241201001</t>
  </si>
  <si>
    <t>28268983</t>
  </si>
  <si>
    <t>ЗАО "Енисейэнергоком"</t>
  </si>
  <si>
    <t>2447012176</t>
  </si>
  <si>
    <t>244701001</t>
  </si>
  <si>
    <t>28860749</t>
  </si>
  <si>
    <t>ООО "Енисейэнергоком"</t>
  </si>
  <si>
    <t>2447012666</t>
  </si>
  <si>
    <t>Город Канск</t>
  </si>
  <si>
    <t>04720000</t>
  </si>
  <si>
    <t>27796451</t>
  </si>
  <si>
    <t>АО "Канская ТЭЦ"</t>
  </si>
  <si>
    <t>2460237891</t>
  </si>
  <si>
    <t>246050001</t>
  </si>
  <si>
    <t>26320144</t>
  </si>
  <si>
    <t>МУП "Канский Электросетьсбыт"</t>
  </si>
  <si>
    <t>2450017488</t>
  </si>
  <si>
    <t>245001001</t>
  </si>
  <si>
    <t>26499634</t>
  </si>
  <si>
    <t>ОАО "Гортепло"</t>
  </si>
  <si>
    <t>2450018770</t>
  </si>
  <si>
    <t>28819896</t>
  </si>
  <si>
    <t>ООО "Генерация Т"</t>
  </si>
  <si>
    <t>2464262923</t>
  </si>
  <si>
    <t>246401001</t>
  </si>
  <si>
    <t>26499636</t>
  </si>
  <si>
    <t>ООО "Канские тепловые сети"</t>
  </si>
  <si>
    <t>2450024460</t>
  </si>
  <si>
    <t>30791845</t>
  </si>
  <si>
    <t>ООО "Ресурс"</t>
  </si>
  <si>
    <t>2450032310</t>
  </si>
  <si>
    <t>26499641</t>
  </si>
  <si>
    <t>ООО Тепло-Сбыт-Сервис</t>
  </si>
  <si>
    <t>2450012842</t>
  </si>
  <si>
    <t>Город Красноярск</t>
  </si>
  <si>
    <t>04701000</t>
  </si>
  <si>
    <t>26370721</t>
  </si>
  <si>
    <t>АО "Енисейская ТГК (ТГК-13)"</t>
  </si>
  <si>
    <t>1901067718</t>
  </si>
  <si>
    <t>246750001</t>
  </si>
  <si>
    <t>26439101</t>
  </si>
  <si>
    <t>АО "Красмаш"</t>
  </si>
  <si>
    <t>2462206345</t>
  </si>
  <si>
    <t>997850001</t>
  </si>
  <si>
    <t>27584979</t>
  </si>
  <si>
    <t>Енисейский филиал Пассажирского вагоннного депо Красноярск АО "Федеральная  пассажирская компания"</t>
  </si>
  <si>
    <t>7708709686</t>
  </si>
  <si>
    <t>246043001</t>
  </si>
  <si>
    <t>26501767</t>
  </si>
  <si>
    <t>ИП Полынцев</t>
  </si>
  <si>
    <t>246001293023</t>
  </si>
  <si>
    <t>30794705</t>
  </si>
  <si>
    <t>КГБУЗ ККПТД №1</t>
  </si>
  <si>
    <t>2464008420</t>
  </si>
  <si>
    <t>26320174</t>
  </si>
  <si>
    <t>Красноярский научный центр СО РАН</t>
  </si>
  <si>
    <t>2463002263</t>
  </si>
  <si>
    <t>246301001</t>
  </si>
  <si>
    <t>26445325</t>
  </si>
  <si>
    <t>ОАО " РУСАЛ Красноярск"</t>
  </si>
  <si>
    <t>2465000141</t>
  </si>
  <si>
    <t>26501791</t>
  </si>
  <si>
    <t>ОАО "Красноярский ЭВРЗ"</t>
  </si>
  <si>
    <t>2460083169</t>
  </si>
  <si>
    <t>26320156</t>
  </si>
  <si>
    <t>ОАО "Красцветмет"</t>
  </si>
  <si>
    <t>2451000818</t>
  </si>
  <si>
    <t>26375608</t>
  </si>
  <si>
    <t>ОАО "РЖД"</t>
  </si>
  <si>
    <t>246602001</t>
  </si>
  <si>
    <t>26568165</t>
  </si>
  <si>
    <t>ОАО "Транссибнефть"Красноярское РНУ УПТО и К</t>
  </si>
  <si>
    <t>246632014</t>
  </si>
  <si>
    <t>26501795</t>
  </si>
  <si>
    <t>ОАО Красноярскграфит</t>
  </si>
  <si>
    <t>2464075377</t>
  </si>
  <si>
    <t>26439125</t>
  </si>
  <si>
    <t>ОАО ПО "Красноярский завод комбайнов"</t>
  </si>
  <si>
    <t>2460053936</t>
  </si>
  <si>
    <t>26499253</t>
  </si>
  <si>
    <t>ОАО Санаторий Енисей</t>
  </si>
  <si>
    <t>2463026779</t>
  </si>
  <si>
    <t>26501781</t>
  </si>
  <si>
    <t>ООО "БытЭнерго"</t>
  </si>
  <si>
    <t>2464059382</t>
  </si>
  <si>
    <t>26501779</t>
  </si>
  <si>
    <t>ООО "Енисейлесозавод"</t>
  </si>
  <si>
    <t>2464056818</t>
  </si>
  <si>
    <t>26501793</t>
  </si>
  <si>
    <t>ООО "КраМЗЭнерго"</t>
  </si>
  <si>
    <t>2465076373</t>
  </si>
  <si>
    <t>26439096</t>
  </si>
  <si>
    <t>ООО "Крамз"</t>
  </si>
  <si>
    <t>2465043748</t>
  </si>
  <si>
    <t>26501769</t>
  </si>
  <si>
    <t>ООО "КрасТЭК"</t>
  </si>
  <si>
    <t>2460062553</t>
  </si>
  <si>
    <t>26320127</t>
  </si>
  <si>
    <t>ООО "Красноярский жилищно-коммунальный комплекс"</t>
  </si>
  <si>
    <t>2466114215</t>
  </si>
  <si>
    <t>26501763</t>
  </si>
  <si>
    <t>ООО "Шиноремонтный завод"</t>
  </si>
  <si>
    <t>2460044402</t>
  </si>
  <si>
    <t>26501777</t>
  </si>
  <si>
    <t>ООО "Энергоцентр"</t>
  </si>
  <si>
    <t>2464104691</t>
  </si>
  <si>
    <t>26501787</t>
  </si>
  <si>
    <t>ООО Интек</t>
  </si>
  <si>
    <t>2465219078</t>
  </si>
  <si>
    <t>26501783</t>
  </si>
  <si>
    <t>ООО Курорт Озеро Учум</t>
  </si>
  <si>
    <t>2463061773</t>
  </si>
  <si>
    <t>26320134</t>
  </si>
  <si>
    <t>ООО Торговый центр "Свободный"</t>
  </si>
  <si>
    <t>2463050757</t>
  </si>
  <si>
    <t>26501773</t>
  </si>
  <si>
    <t>ФГАОУ ВПО "Сибирский федеральный университет"</t>
  </si>
  <si>
    <t>2463011853</t>
  </si>
  <si>
    <t>246331001</t>
  </si>
  <si>
    <t>26320136</t>
  </si>
  <si>
    <t>Федеральное государственное унитарное дочернее предприятие "Енисейэнергосервис"</t>
  </si>
  <si>
    <t>2462024803</t>
  </si>
  <si>
    <t>246201001</t>
  </si>
  <si>
    <t>27576925</t>
  </si>
  <si>
    <t>Филиал ОАО "РЭУ" "Иркутский"</t>
  </si>
  <si>
    <t>7714783092</t>
  </si>
  <si>
    <t>381143001</t>
  </si>
  <si>
    <t>Город Лесосибирск</t>
  </si>
  <si>
    <t>04722000</t>
  </si>
  <si>
    <t>26501802</t>
  </si>
  <si>
    <t>ЗАО Лесосибирский ЛПК</t>
  </si>
  <si>
    <t>2454002002</t>
  </si>
  <si>
    <t>245401001</t>
  </si>
  <si>
    <t>26371433</t>
  </si>
  <si>
    <t>МУП "ЖКХ г. Лесосибирска"</t>
  </si>
  <si>
    <t>2454017182</t>
  </si>
  <si>
    <t>26371430</t>
  </si>
  <si>
    <t>МУП "ППЖКХ № 5 п. Стрелка"</t>
  </si>
  <si>
    <t>2454000661</t>
  </si>
  <si>
    <t>26371431</t>
  </si>
  <si>
    <t>ОАО "Лесосибирский ЛДК-1"</t>
  </si>
  <si>
    <t>2454003302</t>
  </si>
  <si>
    <t>26501804</t>
  </si>
  <si>
    <t>ОАО Енисейская сплавная контора</t>
  </si>
  <si>
    <t>2454003341</t>
  </si>
  <si>
    <t>28152580</t>
  </si>
  <si>
    <t>ООО "ЖКХ ЛДК №1"</t>
  </si>
  <si>
    <t>2454022810</t>
  </si>
  <si>
    <t>Город Минусинск</t>
  </si>
  <si>
    <t>04723000</t>
  </si>
  <si>
    <t>26558537</t>
  </si>
  <si>
    <t>МУП г. Минусинска "Минусинское городское хозяйство"</t>
  </si>
  <si>
    <t>2455029568</t>
  </si>
  <si>
    <t>245501001</t>
  </si>
  <si>
    <t>26499628</t>
  </si>
  <si>
    <t>ООО "Ермак"</t>
  </si>
  <si>
    <t>2455017724</t>
  </si>
  <si>
    <t>26499626</t>
  </si>
  <si>
    <t>ООО «Свет»</t>
  </si>
  <si>
    <t>2455026165</t>
  </si>
  <si>
    <t>26371435</t>
  </si>
  <si>
    <t>ООО УК "Минусинскводстрой"</t>
  </si>
  <si>
    <t>2455022844</t>
  </si>
  <si>
    <t>Город Назарово</t>
  </si>
  <si>
    <t>04726000</t>
  </si>
  <si>
    <t>27796516</t>
  </si>
  <si>
    <t>АО "Назаровская ГРЭС"</t>
  </si>
  <si>
    <t>2460237901</t>
  </si>
  <si>
    <t>26320161</t>
  </si>
  <si>
    <t>АО «Разрез Назаровский»</t>
  </si>
  <si>
    <t>2456002745</t>
  </si>
  <si>
    <t>26499382</t>
  </si>
  <si>
    <t>ООО "Промтеплоэнерго"</t>
  </si>
  <si>
    <t>2456011468</t>
  </si>
  <si>
    <t>26501823</t>
  </si>
  <si>
    <t>ООО "ТЕПЛО ПЛЮС"</t>
  </si>
  <si>
    <t>2456200049</t>
  </si>
  <si>
    <t>26501819</t>
  </si>
  <si>
    <t>ООО "Тепло"</t>
  </si>
  <si>
    <t>2456010986</t>
  </si>
  <si>
    <t>Город Норильск</t>
  </si>
  <si>
    <t>04729000</t>
  </si>
  <si>
    <t>26371451</t>
  </si>
  <si>
    <t>АО "Норильско-Таймырская энергетическая компания"</t>
  </si>
  <si>
    <t>2457058356</t>
  </si>
  <si>
    <t>26371443</t>
  </si>
  <si>
    <t>ЗАО "Оганер-Комплекс"</t>
  </si>
  <si>
    <t>2457042370</t>
  </si>
  <si>
    <t>245701001</t>
  </si>
  <si>
    <t>26371442</t>
  </si>
  <si>
    <t>ООО  УК "Энерготех"</t>
  </si>
  <si>
    <t>2457039314</t>
  </si>
  <si>
    <t>26439136</t>
  </si>
  <si>
    <t>ООО "Аэропорт "Норильск"</t>
  </si>
  <si>
    <t>2457067174</t>
  </si>
  <si>
    <t>26371450</t>
  </si>
  <si>
    <t>ООО "Жилищный трест"</t>
  </si>
  <si>
    <t>2457055612</t>
  </si>
  <si>
    <t>26319142</t>
  </si>
  <si>
    <t>ООО "Кайерканбыт"</t>
  </si>
  <si>
    <t>2457048654</t>
  </si>
  <si>
    <t>26371445</t>
  </si>
  <si>
    <t>ООО "Нордсервис"</t>
  </si>
  <si>
    <t>2457046449</t>
  </si>
  <si>
    <t>26371448</t>
  </si>
  <si>
    <t>ООО "Талнахбыт"</t>
  </si>
  <si>
    <t>2457047435</t>
  </si>
  <si>
    <t>Город Сосновоборск</t>
  </si>
  <si>
    <t>04733000</t>
  </si>
  <si>
    <t>26371453</t>
  </si>
  <si>
    <t>МУП "Жилкомсервис" г. Сосновоборск</t>
  </si>
  <si>
    <t>2458008862</t>
  </si>
  <si>
    <t>245801001</t>
  </si>
  <si>
    <t>Город Шарыпово</t>
  </si>
  <si>
    <t>04740000</t>
  </si>
  <si>
    <t>26320159</t>
  </si>
  <si>
    <t>АО «Разрез Березовский»</t>
  </si>
  <si>
    <t>2459018895</t>
  </si>
  <si>
    <t>245901001</t>
  </si>
  <si>
    <t>26445111</t>
  </si>
  <si>
    <t>ПАО "Юнипро"</t>
  </si>
  <si>
    <t>8602067092</t>
  </si>
  <si>
    <t>245902002</t>
  </si>
  <si>
    <t>Дзержинский район</t>
  </si>
  <si>
    <t>04613000</t>
  </si>
  <si>
    <t>Дзержинское</t>
  </si>
  <si>
    <t>04613410</t>
  </si>
  <si>
    <t>26439338</t>
  </si>
  <si>
    <t>ООО "Дзержинсккоммунсервис"</t>
  </si>
  <si>
    <t>2410000495</t>
  </si>
  <si>
    <t>241001001</t>
  </si>
  <si>
    <t>Емельяновский муниципальный район</t>
  </si>
  <si>
    <t>04614000</t>
  </si>
  <si>
    <t>Гаревский сельсовет</t>
  </si>
  <si>
    <t>04614410</t>
  </si>
  <si>
    <t>30870364</t>
  </si>
  <si>
    <t>ООО "Кровтэкс"</t>
  </si>
  <si>
    <t>2452026311</t>
  </si>
  <si>
    <t>04614413</t>
  </si>
  <si>
    <t>26371346</t>
  </si>
  <si>
    <t>МУП Емельяновского района "Коммунальщик"</t>
  </si>
  <si>
    <t>2411013137</t>
  </si>
  <si>
    <t>241101001</t>
  </si>
  <si>
    <t>Зеледеевское</t>
  </si>
  <si>
    <t>04614418</t>
  </si>
  <si>
    <t>Мининское</t>
  </si>
  <si>
    <t>04614428</t>
  </si>
  <si>
    <t>Михайловский сельсовет</t>
  </si>
  <si>
    <t>04614431</t>
  </si>
  <si>
    <t>Никольский сельсовет</t>
  </si>
  <si>
    <t>04614434</t>
  </si>
  <si>
    <t>Поселок Емельяново</t>
  </si>
  <si>
    <t>04614151</t>
  </si>
  <si>
    <t>30357098</t>
  </si>
  <si>
    <t>ООО "Емельяновский коммунальный комплекс"</t>
  </si>
  <si>
    <t>2411025044</t>
  </si>
  <si>
    <t>28979768</t>
  </si>
  <si>
    <t>ООО «Управление Ресурсами»</t>
  </si>
  <si>
    <t>2411025397</t>
  </si>
  <si>
    <t>26439353</t>
  </si>
  <si>
    <t>ООО ПСК "ПроектСтройСервис"</t>
  </si>
  <si>
    <t>2411017653</t>
  </si>
  <si>
    <t>Солонцовское</t>
  </si>
  <si>
    <t>04614437</t>
  </si>
  <si>
    <t>Тальское</t>
  </si>
  <si>
    <t>04614440</t>
  </si>
  <si>
    <t>26371345</t>
  </si>
  <si>
    <t>МУП ТСА "Коммунальное обслуживание"</t>
  </si>
  <si>
    <t>2411013056</t>
  </si>
  <si>
    <t>Устюгское</t>
  </si>
  <si>
    <t>04614443</t>
  </si>
  <si>
    <t>Частоостровское</t>
  </si>
  <si>
    <t>04614446</t>
  </si>
  <si>
    <t>26439393</t>
  </si>
  <si>
    <t>МУПЕР "Частоостровское"</t>
  </si>
  <si>
    <t>2411013698</t>
  </si>
  <si>
    <t>Шуваевское</t>
  </si>
  <si>
    <t>04614449</t>
  </si>
  <si>
    <t>26440636</t>
  </si>
  <si>
    <t>МУП "ЖКС" Шуваево</t>
  </si>
  <si>
    <t>2411016628</t>
  </si>
  <si>
    <t>26503635</t>
  </si>
  <si>
    <t>ООО "Региональная тепловая компания"</t>
  </si>
  <si>
    <t>2411014638</t>
  </si>
  <si>
    <t>Элитовское</t>
  </si>
  <si>
    <t>04614404</t>
  </si>
  <si>
    <t>поселок Памяти 13 Борцов</t>
  </si>
  <si>
    <t>04614156</t>
  </si>
  <si>
    <t>Енисейский муниципальный район</t>
  </si>
  <si>
    <t>04615000</t>
  </si>
  <si>
    <t>Абалаковское</t>
  </si>
  <si>
    <t>04615402</t>
  </si>
  <si>
    <t>26371415</t>
  </si>
  <si>
    <t>ОАО "Северное"</t>
  </si>
  <si>
    <t>2447007874</t>
  </si>
  <si>
    <t>Верхнепашинское</t>
  </si>
  <si>
    <t>04615407</t>
  </si>
  <si>
    <t>Высокогорское</t>
  </si>
  <si>
    <t>04615408</t>
  </si>
  <si>
    <t>Городищенское</t>
  </si>
  <si>
    <t>04615410</t>
  </si>
  <si>
    <t>Епишинское</t>
  </si>
  <si>
    <t>04615409</t>
  </si>
  <si>
    <t>Железнодорожное</t>
  </si>
  <si>
    <t>04615411</t>
  </si>
  <si>
    <t>Кривлякское</t>
  </si>
  <si>
    <t>04615412</t>
  </si>
  <si>
    <t>Луговатское</t>
  </si>
  <si>
    <t>04615416</t>
  </si>
  <si>
    <t>Майское</t>
  </si>
  <si>
    <t>04615418</t>
  </si>
  <si>
    <t>Малобельское</t>
  </si>
  <si>
    <t>04615421</t>
  </si>
  <si>
    <t>Новогородокское</t>
  </si>
  <si>
    <t>04615434</t>
  </si>
  <si>
    <t>Новокаргинское</t>
  </si>
  <si>
    <t>04615437</t>
  </si>
  <si>
    <t>Новоназимовское</t>
  </si>
  <si>
    <t>04615425</t>
  </si>
  <si>
    <t>26620852</t>
  </si>
  <si>
    <t>ООО "Коммунальщик-Н"</t>
  </si>
  <si>
    <t>2447008966</t>
  </si>
  <si>
    <t>Озерновское</t>
  </si>
  <si>
    <t>04615439</t>
  </si>
  <si>
    <t>Плотбищенское</t>
  </si>
  <si>
    <t>04615440</t>
  </si>
  <si>
    <t>Погодаевское</t>
  </si>
  <si>
    <t>04615441</t>
  </si>
  <si>
    <t>Подгорновское</t>
  </si>
  <si>
    <t>04615443</t>
  </si>
  <si>
    <t>Поселок Подтесово</t>
  </si>
  <si>
    <t>04615155</t>
  </si>
  <si>
    <t>Потаповское</t>
  </si>
  <si>
    <t>04615446</t>
  </si>
  <si>
    <t>Усть-Кемское</t>
  </si>
  <si>
    <t>04615452</t>
  </si>
  <si>
    <t>Усть-Питское</t>
  </si>
  <si>
    <t>04615455</t>
  </si>
  <si>
    <t>Чалбышевское</t>
  </si>
  <si>
    <t>04615456</t>
  </si>
  <si>
    <t>Шапкинское</t>
  </si>
  <si>
    <t>04615457</t>
  </si>
  <si>
    <t>Ярцевское</t>
  </si>
  <si>
    <t>04615458</t>
  </si>
  <si>
    <t>26620858</t>
  </si>
  <si>
    <t>Ярцевский филиал ОАО "Лесосибирский ЛДК 1"</t>
  </si>
  <si>
    <t>244702002</t>
  </si>
  <si>
    <t>Ермаковский муниципальный район</t>
  </si>
  <si>
    <t>04616000</t>
  </si>
  <si>
    <t>Верхнеусинское</t>
  </si>
  <si>
    <t>04616404</t>
  </si>
  <si>
    <t>26620997</t>
  </si>
  <si>
    <t>ООО "Квант"</t>
  </si>
  <si>
    <t>2413006431</t>
  </si>
  <si>
    <t>241301001</t>
  </si>
  <si>
    <t>Григорьевское</t>
  </si>
  <si>
    <t>04616407</t>
  </si>
  <si>
    <t>Ермаковское</t>
  </si>
  <si>
    <t>04616410</t>
  </si>
  <si>
    <t>26621021</t>
  </si>
  <si>
    <t>ООО "Тепловик 2"</t>
  </si>
  <si>
    <t>2413006167</t>
  </si>
  <si>
    <t>26621017</t>
  </si>
  <si>
    <t>ООО "Топаз"</t>
  </si>
  <si>
    <t>2413006600</t>
  </si>
  <si>
    <t>Ивановское</t>
  </si>
  <si>
    <t>04616414</t>
  </si>
  <si>
    <t>Мигнинское</t>
  </si>
  <si>
    <t>04616416</t>
  </si>
  <si>
    <t>Нижнесуэтукское</t>
  </si>
  <si>
    <t>04616419</t>
  </si>
  <si>
    <t>Новополтавское</t>
  </si>
  <si>
    <t>04616422</t>
  </si>
  <si>
    <t>Ойское</t>
  </si>
  <si>
    <t>04616428</t>
  </si>
  <si>
    <t>Разъезженское</t>
  </si>
  <si>
    <t>04616425</t>
  </si>
  <si>
    <t>Салбинское</t>
  </si>
  <si>
    <t>04616429</t>
  </si>
  <si>
    <t>Семенниковское</t>
  </si>
  <si>
    <t>04616431</t>
  </si>
  <si>
    <t>Танзыбейское</t>
  </si>
  <si>
    <t>04616434</t>
  </si>
  <si>
    <t>ЗАТО город Железногорск</t>
  </si>
  <si>
    <t>04735000</t>
  </si>
  <si>
    <t>26371426</t>
  </si>
  <si>
    <t>МП ЗАТО Железногорск "Гортеплоэнерго"</t>
  </si>
  <si>
    <t>2452024096</t>
  </si>
  <si>
    <t>26501394</t>
  </si>
  <si>
    <t>ОАО "ЕнисейАтомЭнергоСбыт"</t>
  </si>
  <si>
    <t>2452026696</t>
  </si>
  <si>
    <t>26501392</t>
  </si>
  <si>
    <t>ООО "Промтехэнерго"</t>
  </si>
  <si>
    <t>2452028291</t>
  </si>
  <si>
    <t>26371424</t>
  </si>
  <si>
    <t>ФГУП " Горно-химический комбинат"</t>
  </si>
  <si>
    <t>2452000401</t>
  </si>
  <si>
    <t>26371423</t>
  </si>
  <si>
    <t>Химический завод - филиал АО  "Красноярский машиностроительный завод"</t>
  </si>
  <si>
    <t>245243001</t>
  </si>
  <si>
    <t>ЗАТО город Зеленогорск</t>
  </si>
  <si>
    <t>04737000</t>
  </si>
  <si>
    <t>26371427</t>
  </si>
  <si>
    <t>МУП тепловых сетей г.Зеленогорска</t>
  </si>
  <si>
    <t>2453000242</t>
  </si>
  <si>
    <t>245301001</t>
  </si>
  <si>
    <t>26371428</t>
  </si>
  <si>
    <t>ОАО "Управление строительства - 604"</t>
  </si>
  <si>
    <t>2453000901</t>
  </si>
  <si>
    <t>26503238</t>
  </si>
  <si>
    <t>Филиал ОАО "ОГК-6"  Красноярская ГРЭС-2</t>
  </si>
  <si>
    <t>6164232756</t>
  </si>
  <si>
    <t>245302001</t>
  </si>
  <si>
    <t>ЗАТО поселок Солнечный</t>
  </si>
  <si>
    <t>04780000</t>
  </si>
  <si>
    <t>26371393</t>
  </si>
  <si>
    <t>МУП "ЖКХ" ЗАТО Солнечный</t>
  </si>
  <si>
    <t>2439005538</t>
  </si>
  <si>
    <t>243901001</t>
  </si>
  <si>
    <t>Идринский муниципальный раойон</t>
  </si>
  <si>
    <t>04617000</t>
  </si>
  <si>
    <t>Идринское</t>
  </si>
  <si>
    <t>04617422</t>
  </si>
  <si>
    <t>26499251</t>
  </si>
  <si>
    <t>ЗАО Заря</t>
  </si>
  <si>
    <t>2414002623</t>
  </si>
  <si>
    <t>241401001</t>
  </si>
  <si>
    <t>Иланский муниципальный район</t>
  </si>
  <si>
    <t>04618000</t>
  </si>
  <si>
    <t>Ельниковское</t>
  </si>
  <si>
    <t>04618404</t>
  </si>
  <si>
    <t>26440698</t>
  </si>
  <si>
    <t>МУПП "Тайга"</t>
  </si>
  <si>
    <t>2415005049</t>
  </si>
  <si>
    <t>241501001</t>
  </si>
  <si>
    <t>Карапсельское</t>
  </si>
  <si>
    <t>04618407</t>
  </si>
  <si>
    <t>Новониколаевское</t>
  </si>
  <si>
    <t>04618416</t>
  </si>
  <si>
    <t>Южно-Александровское</t>
  </si>
  <si>
    <t>04618425</t>
  </si>
  <si>
    <t>город Иланский</t>
  </si>
  <si>
    <t>04618101</t>
  </si>
  <si>
    <t>26433182</t>
  </si>
  <si>
    <t>2415005384</t>
  </si>
  <si>
    <t>26433231</t>
  </si>
  <si>
    <t>ООО "ТЭЖК"</t>
  </si>
  <si>
    <t>2415005391</t>
  </si>
  <si>
    <t>Ирбейский муниципальный район</t>
  </si>
  <si>
    <t>04619000</t>
  </si>
  <si>
    <t>Александровский сельсовет</t>
  </si>
  <si>
    <t>04619402</t>
  </si>
  <si>
    <t>28458971</t>
  </si>
  <si>
    <t>ООО "Ирбейский коммунальный комплекс"</t>
  </si>
  <si>
    <t>2416006052</t>
  </si>
  <si>
    <t>241601001</t>
  </si>
  <si>
    <t>Благовещенское</t>
  </si>
  <si>
    <t>04619404</t>
  </si>
  <si>
    <t>Верхнеуринское</t>
  </si>
  <si>
    <t>04619407</t>
  </si>
  <si>
    <t>26501120</t>
  </si>
  <si>
    <t>ООО Совхоз Елисеевский</t>
  </si>
  <si>
    <t>2416005771</t>
  </si>
  <si>
    <t>04619410</t>
  </si>
  <si>
    <t>Изумрудновское</t>
  </si>
  <si>
    <t>04619411</t>
  </si>
  <si>
    <t>Ирбейское</t>
  </si>
  <si>
    <t>04619413</t>
  </si>
  <si>
    <t>Маловский сельсовет</t>
  </si>
  <si>
    <t>04619418</t>
  </si>
  <si>
    <t>Мельничное</t>
  </si>
  <si>
    <t>04619419</t>
  </si>
  <si>
    <t>Петропавловский сельсовет</t>
  </si>
  <si>
    <t>04619422</t>
  </si>
  <si>
    <t>Сергеевское</t>
  </si>
  <si>
    <t>04619425</t>
  </si>
  <si>
    <t>Степановское</t>
  </si>
  <si>
    <t>04619429</t>
  </si>
  <si>
    <t>04619431</t>
  </si>
  <si>
    <t>Тумаковское</t>
  </si>
  <si>
    <t>04619443</t>
  </si>
  <si>
    <t>Успенское</t>
  </si>
  <si>
    <t>04619434</t>
  </si>
  <si>
    <t>Усть-Каначульское</t>
  </si>
  <si>
    <t>04619437</t>
  </si>
  <si>
    <t>Усть-Ярульское</t>
  </si>
  <si>
    <t>04619440</t>
  </si>
  <si>
    <t>Чухломинское</t>
  </si>
  <si>
    <t>04619450</t>
  </si>
  <si>
    <t>Юдинское</t>
  </si>
  <si>
    <t>04619416</t>
  </si>
  <si>
    <t>Казачинский муниципальный район</t>
  </si>
  <si>
    <t>04620000</t>
  </si>
  <si>
    <t>Казачинское</t>
  </si>
  <si>
    <t>04620413</t>
  </si>
  <si>
    <t>26440727</t>
  </si>
  <si>
    <t>ООО "Казачинский теплоэнергокомплекс"</t>
  </si>
  <si>
    <t>2417002981</t>
  </si>
  <si>
    <t>241701001</t>
  </si>
  <si>
    <t>Канский муниципальный район</t>
  </si>
  <si>
    <t>04621000</t>
  </si>
  <si>
    <t>Амонашенский сельсовет</t>
  </si>
  <si>
    <t>04621402</t>
  </si>
  <si>
    <t>30870094</t>
  </si>
  <si>
    <t>ООО "ЖКХ Чечеульское"</t>
  </si>
  <si>
    <t>2450031637</t>
  </si>
  <si>
    <t>Анцирское</t>
  </si>
  <si>
    <t>04621404</t>
  </si>
  <si>
    <t>26501668</t>
  </si>
  <si>
    <t>ООО Теплосервис</t>
  </si>
  <si>
    <t>2450025753</t>
  </si>
  <si>
    <t>Астафьевское</t>
  </si>
  <si>
    <t>04621407</t>
  </si>
  <si>
    <t>Большеуринское</t>
  </si>
  <si>
    <t>04621410</t>
  </si>
  <si>
    <t>26444737</t>
  </si>
  <si>
    <t>ЗАО "Большеуринское"</t>
  </si>
  <si>
    <t>2450012828</t>
  </si>
  <si>
    <t>Браженское</t>
  </si>
  <si>
    <t>04621413</t>
  </si>
  <si>
    <t>26440804</t>
  </si>
  <si>
    <t>ООО "Браженский ЖЭК"</t>
  </si>
  <si>
    <t>2450024090</t>
  </si>
  <si>
    <t>Верх-Амонашенское</t>
  </si>
  <si>
    <t>04621416</t>
  </si>
  <si>
    <t>26440743</t>
  </si>
  <si>
    <t>ООО "ЖКС Чечеульский"</t>
  </si>
  <si>
    <t>2450024069</t>
  </si>
  <si>
    <t>Георгиевское</t>
  </si>
  <si>
    <t>04621419</t>
  </si>
  <si>
    <t>Краснокурышинский сельсовет</t>
  </si>
  <si>
    <t>04621422</t>
  </si>
  <si>
    <t>Мокрушинское</t>
  </si>
  <si>
    <t>04621425</t>
  </si>
  <si>
    <t>26501656</t>
  </si>
  <si>
    <t>ЗАО Разрез Канский</t>
  </si>
  <si>
    <t>2450024566</t>
  </si>
  <si>
    <t>Рудянское</t>
  </si>
  <si>
    <t>04621431</t>
  </si>
  <si>
    <t>Сотниковское</t>
  </si>
  <si>
    <t>04621434</t>
  </si>
  <si>
    <t>26503210</t>
  </si>
  <si>
    <t>ЗАО "Арефьевское"</t>
  </si>
  <si>
    <t>2450012909</t>
  </si>
  <si>
    <t>26440770</t>
  </si>
  <si>
    <t>ООО "Коммунальщик" Канский район</t>
  </si>
  <si>
    <t>2450024774</t>
  </si>
  <si>
    <t>Таеженское</t>
  </si>
  <si>
    <t>04621436</t>
  </si>
  <si>
    <t>28055641</t>
  </si>
  <si>
    <t>ООО "Таёжное"</t>
  </si>
  <si>
    <t>2450028715</t>
  </si>
  <si>
    <t>Терское</t>
  </si>
  <si>
    <t>04621437</t>
  </si>
  <si>
    <t>26440737</t>
  </si>
  <si>
    <t>ОАО Племзавод "Красный Маяк"</t>
  </si>
  <si>
    <t>2450013518</t>
  </si>
  <si>
    <t>Филимоновское</t>
  </si>
  <si>
    <t>04621438</t>
  </si>
  <si>
    <t>26440798</t>
  </si>
  <si>
    <t>МУП "Филимоновский жилищный комплекс"</t>
  </si>
  <si>
    <t>2450021011</t>
  </si>
  <si>
    <t>26440794</t>
  </si>
  <si>
    <t>ООО "ЖЭК Восточный"</t>
  </si>
  <si>
    <t>2450025665</t>
  </si>
  <si>
    <t>30388708</t>
  </si>
  <si>
    <t>ООО "Филимоновские теплосети"</t>
  </si>
  <si>
    <t>2450029525</t>
  </si>
  <si>
    <t>Чечеульское</t>
  </si>
  <si>
    <t>04621440</t>
  </si>
  <si>
    <t>Каратузский муниципальный район</t>
  </si>
  <si>
    <t>04622000</t>
  </si>
  <si>
    <t>Верхнекужебарское</t>
  </si>
  <si>
    <t>04622404</t>
  </si>
  <si>
    <t>26440820</t>
  </si>
  <si>
    <t>ООО "Каратузский Тепло Водо Канал"</t>
  </si>
  <si>
    <t>2419005466</t>
  </si>
  <si>
    <t>241901001</t>
  </si>
  <si>
    <t>Каратузское</t>
  </si>
  <si>
    <t>04622407</t>
  </si>
  <si>
    <t>26371352</t>
  </si>
  <si>
    <t>ГП КК "Каратузское АТП"</t>
  </si>
  <si>
    <t>2419000348</t>
  </si>
  <si>
    <t>Моторское</t>
  </si>
  <si>
    <t>04622413</t>
  </si>
  <si>
    <t>Нижнекужебарское</t>
  </si>
  <si>
    <t>04622416</t>
  </si>
  <si>
    <t>Таскинское</t>
  </si>
  <si>
    <t>04622428</t>
  </si>
  <si>
    <t>Уджейское</t>
  </si>
  <si>
    <t>04622432</t>
  </si>
  <si>
    <t>Черемушинское</t>
  </si>
  <si>
    <t>04622434</t>
  </si>
  <si>
    <t>Кежемский муниципальный район</t>
  </si>
  <si>
    <t>04624000</t>
  </si>
  <si>
    <t>Город Кодинск</t>
  </si>
  <si>
    <t>04624101</t>
  </si>
  <si>
    <t>26501676</t>
  </si>
  <si>
    <t>ФБУ ОИУ-1 ОУХД ГУФСИН России по Красн краю</t>
  </si>
  <si>
    <t>2420006496</t>
  </si>
  <si>
    <t>242001001</t>
  </si>
  <si>
    <t>Заледеевское</t>
  </si>
  <si>
    <t>04624403</t>
  </si>
  <si>
    <t>30869026</t>
  </si>
  <si>
    <t>ООО "Поток"</t>
  </si>
  <si>
    <t>2420200214</t>
  </si>
  <si>
    <t>Имбинское</t>
  </si>
  <si>
    <t>04624406</t>
  </si>
  <si>
    <t>Недокурское</t>
  </si>
  <si>
    <t>04624407</t>
  </si>
  <si>
    <t>Тагарское</t>
  </si>
  <si>
    <t>04624412</t>
  </si>
  <si>
    <t>Таежинское</t>
  </si>
  <si>
    <t>04624416</t>
  </si>
  <si>
    <t>Козульский муниципальный район</t>
  </si>
  <si>
    <t>04626000</t>
  </si>
  <si>
    <t>Жуковское</t>
  </si>
  <si>
    <t>04626404</t>
  </si>
  <si>
    <t>Лазурненское</t>
  </si>
  <si>
    <t>04626409</t>
  </si>
  <si>
    <t>Поселок Козулька</t>
  </si>
  <si>
    <t>04626151</t>
  </si>
  <si>
    <t>поселок Новочернореченский</t>
  </si>
  <si>
    <t>04626154</t>
  </si>
  <si>
    <t>Краснотуранский муниципальный район</t>
  </si>
  <si>
    <t>04628000</t>
  </si>
  <si>
    <t>Тубинское</t>
  </si>
  <si>
    <t>04628428</t>
  </si>
  <si>
    <t>26503218</t>
  </si>
  <si>
    <t>АО "Тубинск"</t>
  </si>
  <si>
    <t>2422392039</t>
  </si>
  <si>
    <t>242201001</t>
  </si>
  <si>
    <t>Курагинский муниципальный район</t>
  </si>
  <si>
    <t>04630000</t>
  </si>
  <si>
    <t>Кочергинское</t>
  </si>
  <si>
    <t>04630420</t>
  </si>
  <si>
    <t>26442458</t>
  </si>
  <si>
    <t>ФГУ "Комбинат "Ангара" Росрезерва</t>
  </si>
  <si>
    <t>2423005532</t>
  </si>
  <si>
    <t>242301001</t>
  </si>
  <si>
    <t>Поселок Кошурниково</t>
  </si>
  <si>
    <t>04630153</t>
  </si>
  <si>
    <t>28030432</t>
  </si>
  <si>
    <t>ООО "Кошурниковские Энергосети"</t>
  </si>
  <si>
    <t>2423013879</t>
  </si>
  <si>
    <t>26815563</t>
  </si>
  <si>
    <t>ООО "Краснокаменские энергосети"</t>
  </si>
  <si>
    <t>2423011350</t>
  </si>
  <si>
    <t>Поселок Курагино</t>
  </si>
  <si>
    <t>04630151</t>
  </si>
  <si>
    <t>28455290</t>
  </si>
  <si>
    <t>ООО "Гранит"</t>
  </si>
  <si>
    <t>2423013565</t>
  </si>
  <si>
    <t>26440874</t>
  </si>
  <si>
    <t>ООО "Курагинский ТеплоВодоКанал"</t>
  </si>
  <si>
    <t>2423010726</t>
  </si>
  <si>
    <t>26502778</t>
  </si>
  <si>
    <t>ООО Электросантехсервис</t>
  </si>
  <si>
    <t>2423009417</t>
  </si>
  <si>
    <t>Черемшанкское</t>
  </si>
  <si>
    <t>04630446</t>
  </si>
  <si>
    <t>26442466</t>
  </si>
  <si>
    <t>МП "Забота"</t>
  </si>
  <si>
    <t>2423011198</t>
  </si>
  <si>
    <t>город Артемовск</t>
  </si>
  <si>
    <t>04630102</t>
  </si>
  <si>
    <t>28903654</t>
  </si>
  <si>
    <t>ООО "Казыр"</t>
  </si>
  <si>
    <t>2423012071</t>
  </si>
  <si>
    <t>поселок Большая Ирба</t>
  </si>
  <si>
    <t>04630152</t>
  </si>
  <si>
    <t>26320122</t>
  </si>
  <si>
    <t>ООО "Ирбинские энергосети"</t>
  </si>
  <si>
    <t>2423009921</t>
  </si>
  <si>
    <t>28943113</t>
  </si>
  <si>
    <t>ООО "СИБ-ЭНЕРГО"</t>
  </si>
  <si>
    <t>2423014495</t>
  </si>
  <si>
    <t>поселок Краснокаменск</t>
  </si>
  <si>
    <t>04630154</t>
  </si>
  <si>
    <t>26815565</t>
  </si>
  <si>
    <t>ООО "Скорпо"</t>
  </si>
  <si>
    <t>2423012522</t>
  </si>
  <si>
    <t>Манский муниципальный район</t>
  </si>
  <si>
    <t>04631000</t>
  </si>
  <si>
    <t>Камарчагское</t>
  </si>
  <si>
    <t>04631407</t>
  </si>
  <si>
    <t>26557483</t>
  </si>
  <si>
    <t>МУП ЖКХ Нижне-Есауловское</t>
  </si>
  <si>
    <t>2424006715</t>
  </si>
  <si>
    <t>242401001</t>
  </si>
  <si>
    <t>Каменское</t>
  </si>
  <si>
    <t>04631408</t>
  </si>
  <si>
    <t>Первоманское</t>
  </si>
  <si>
    <t>04631421</t>
  </si>
  <si>
    <t>26558541</t>
  </si>
  <si>
    <t>ООО "Жилпрогресс-1"</t>
  </si>
  <si>
    <t>2424007395</t>
  </si>
  <si>
    <t>26371367</t>
  </si>
  <si>
    <t>ООО "Комуслуга"</t>
  </si>
  <si>
    <t>2424005863</t>
  </si>
  <si>
    <t>Унгутское</t>
  </si>
  <si>
    <t>04631434</t>
  </si>
  <si>
    <t>26371365</t>
  </si>
  <si>
    <t>ООО "Унгутский ЖКУ"</t>
  </si>
  <si>
    <t>2424003760</t>
  </si>
  <si>
    <t>Шалинское</t>
  </si>
  <si>
    <t>04631437</t>
  </si>
  <si>
    <t>26371369</t>
  </si>
  <si>
    <t>ООО "Коммунальное хозяйство"</t>
  </si>
  <si>
    <t>2424005824</t>
  </si>
  <si>
    <t>26503236</t>
  </si>
  <si>
    <t>ООО "Шалинское"</t>
  </si>
  <si>
    <t>2424003859</t>
  </si>
  <si>
    <t>Минусинский муниципальный район</t>
  </si>
  <si>
    <t>04633000</t>
  </si>
  <si>
    <t>Большеничкинское</t>
  </si>
  <si>
    <t>04633404</t>
  </si>
  <si>
    <t>28828307</t>
  </si>
  <si>
    <t>МУП "ЖКХ" Минусинского района</t>
  </si>
  <si>
    <t>2455035064</t>
  </si>
  <si>
    <t>Городокское</t>
  </si>
  <si>
    <t>04633410</t>
  </si>
  <si>
    <t>Жерлыкское</t>
  </si>
  <si>
    <t>04633412</t>
  </si>
  <si>
    <t>Знаменское</t>
  </si>
  <si>
    <t>04633413</t>
  </si>
  <si>
    <t>Кавказское</t>
  </si>
  <si>
    <t>04633416</t>
  </si>
  <si>
    <t>Лугавское</t>
  </si>
  <si>
    <t>04633420</t>
  </si>
  <si>
    <t>Маломинусинское</t>
  </si>
  <si>
    <t>04633422</t>
  </si>
  <si>
    <t>Новотроицкое</t>
  </si>
  <si>
    <t>04633426</t>
  </si>
  <si>
    <t>Прихолмское</t>
  </si>
  <si>
    <t>04633423</t>
  </si>
  <si>
    <t>Селиванихинское</t>
  </si>
  <si>
    <t>04633424</t>
  </si>
  <si>
    <t>Тесинское</t>
  </si>
  <si>
    <t>04633402</t>
  </si>
  <si>
    <t>Тигрицкое</t>
  </si>
  <si>
    <t>04633425</t>
  </si>
  <si>
    <t>Шошинское</t>
  </si>
  <si>
    <t>04633432</t>
  </si>
  <si>
    <t>Мотыгинский муниципальный район</t>
  </si>
  <si>
    <t>04635000</t>
  </si>
  <si>
    <t>Кирсантьевский сельсовет</t>
  </si>
  <si>
    <t>04635405</t>
  </si>
  <si>
    <t>26501817</t>
  </si>
  <si>
    <t>ООО Мотыгинский водоканал</t>
  </si>
  <si>
    <t>2426004329</t>
  </si>
  <si>
    <t>242601001</t>
  </si>
  <si>
    <t>Кулаковский сельсовет</t>
  </si>
  <si>
    <t>04635407</t>
  </si>
  <si>
    <t>Машуковское</t>
  </si>
  <si>
    <t>04635410</t>
  </si>
  <si>
    <t>26500186</t>
  </si>
  <si>
    <t>МУП ЖКХ Машуковский</t>
  </si>
  <si>
    <t>2426004128</t>
  </si>
  <si>
    <t>Новоангарское</t>
  </si>
  <si>
    <t>04635412</t>
  </si>
  <si>
    <t>26760283</t>
  </si>
  <si>
    <t>ООО УК Сервис</t>
  </si>
  <si>
    <t>2426004826</t>
  </si>
  <si>
    <t>Орджоникидзевское</t>
  </si>
  <si>
    <t>04635413</t>
  </si>
  <si>
    <t>26502750</t>
  </si>
  <si>
    <t>ООО Ритм</t>
  </si>
  <si>
    <t>2426003780</t>
  </si>
  <si>
    <t>Партизанское</t>
  </si>
  <si>
    <t>04635416</t>
  </si>
  <si>
    <t>Первомайский сельсовет</t>
  </si>
  <si>
    <t>04635419</t>
  </si>
  <si>
    <t>Рыбинский сельсовет</t>
  </si>
  <si>
    <t>04635421</t>
  </si>
  <si>
    <t>поселок Мотыгино</t>
  </si>
  <si>
    <t>04635151</t>
  </si>
  <si>
    <t>26500188</t>
  </si>
  <si>
    <t>ООО "Первомайское ЖКХ"</t>
  </si>
  <si>
    <t>2426003903</t>
  </si>
  <si>
    <t>26371373</t>
  </si>
  <si>
    <t>ООО "УК Комплекс"</t>
  </si>
  <si>
    <t>2426004287</t>
  </si>
  <si>
    <t>26371370</t>
  </si>
  <si>
    <t>ООО "Универсал"</t>
  </si>
  <si>
    <t>2426003685</t>
  </si>
  <si>
    <t>28451665</t>
  </si>
  <si>
    <t>ООО «УК «АГРЭ – Сервис»</t>
  </si>
  <si>
    <t>2426005121</t>
  </si>
  <si>
    <t>поселок Раздолинск</t>
  </si>
  <si>
    <t>04635154</t>
  </si>
  <si>
    <t>26763092</t>
  </si>
  <si>
    <t>ООО "Энергия"</t>
  </si>
  <si>
    <t>2426004713</t>
  </si>
  <si>
    <t>26502919</t>
  </si>
  <si>
    <t>ООО Теплобытсервис</t>
  </si>
  <si>
    <t>2426003861</t>
  </si>
  <si>
    <t>поселок Южно-Енисейск</t>
  </si>
  <si>
    <t>04635157</t>
  </si>
  <si>
    <t>26442515</t>
  </si>
  <si>
    <t>ООО "Теплосети"</t>
  </si>
  <si>
    <t>2426004294</t>
  </si>
  <si>
    <t>Назаровский муниципальный район</t>
  </si>
  <si>
    <t>04637000</t>
  </si>
  <si>
    <t>Гляденское</t>
  </si>
  <si>
    <t>04637407</t>
  </si>
  <si>
    <t>04637425</t>
  </si>
  <si>
    <t>26502891</t>
  </si>
  <si>
    <t>СХП ЗАО "Владимировское"</t>
  </si>
  <si>
    <t>2427000567</t>
  </si>
  <si>
    <t>Сахаптинское</t>
  </si>
  <si>
    <t>04637428</t>
  </si>
  <si>
    <t>26442537</t>
  </si>
  <si>
    <t>МУП "Сахаптинское ЖКХ"</t>
  </si>
  <si>
    <t>2456011683</t>
  </si>
  <si>
    <t>Степное</t>
  </si>
  <si>
    <t>04637437</t>
  </si>
  <si>
    <t>Нижнеингашский муниципальный район</t>
  </si>
  <si>
    <t>04639000</t>
  </si>
  <si>
    <t>Канифольнинское</t>
  </si>
  <si>
    <t>04639410</t>
  </si>
  <si>
    <t>26371377</t>
  </si>
  <si>
    <t>ООО "Канифольнинский коммунальный комплекс"</t>
  </si>
  <si>
    <t>2428004780</t>
  </si>
  <si>
    <t>242801001</t>
  </si>
  <si>
    <t>Поселок Нижняя Пойма</t>
  </si>
  <si>
    <t>04639154</t>
  </si>
  <si>
    <t>26558630</t>
  </si>
  <si>
    <t>МУП "Сибсервис"</t>
  </si>
  <si>
    <t>2428005222</t>
  </si>
  <si>
    <t>26502719</t>
  </si>
  <si>
    <t>Решотинский шпалопропиточный завод - филиал АО "ТрансВудСервис"</t>
  </si>
  <si>
    <t>246631008</t>
  </si>
  <si>
    <t>Поселок Поканаевка</t>
  </si>
  <si>
    <t>04639157</t>
  </si>
  <si>
    <t>26502880</t>
  </si>
  <si>
    <t>МУПП "Поканаевское ЖКХ"</t>
  </si>
  <si>
    <t>2428004395</t>
  </si>
  <si>
    <t>Стретенское</t>
  </si>
  <si>
    <t>04639434</t>
  </si>
  <si>
    <t>26371375</t>
  </si>
  <si>
    <t>ООО "Луч"</t>
  </si>
  <si>
    <t>2428004300</t>
  </si>
  <si>
    <t>Тиличетское</t>
  </si>
  <si>
    <t>04639437</t>
  </si>
  <si>
    <t>26503214</t>
  </si>
  <si>
    <t>МУПП Тиличетское ЖКХ</t>
  </si>
  <si>
    <t>2428004324</t>
  </si>
  <si>
    <t>поселок Нижний Ингаш</t>
  </si>
  <si>
    <t>04639151</t>
  </si>
  <si>
    <t>26501830</t>
  </si>
  <si>
    <t>МУЗ Нижнеингашская ЦРБ</t>
  </si>
  <si>
    <t>2428001700</t>
  </si>
  <si>
    <t>26442543</t>
  </si>
  <si>
    <t>ООО "Нижнеингашский коммунальный комплекс"</t>
  </si>
  <si>
    <t>2428004331</t>
  </si>
  <si>
    <t>30867022</t>
  </si>
  <si>
    <t>ООО "Теплоэнергетик"</t>
  </si>
  <si>
    <t>2465129995</t>
  </si>
  <si>
    <t>Новоселовский муниципальный район</t>
  </si>
  <si>
    <t>04641000</t>
  </si>
  <si>
    <t>Анашенское</t>
  </si>
  <si>
    <t>04641402</t>
  </si>
  <si>
    <t>26371382</t>
  </si>
  <si>
    <t>ООО "Анашенский тепловодоканал"</t>
  </si>
  <si>
    <t>2429002785</t>
  </si>
  <si>
    <t>242901001</t>
  </si>
  <si>
    <t>Бараитское</t>
  </si>
  <si>
    <t>04641403</t>
  </si>
  <si>
    <t>26620517</t>
  </si>
  <si>
    <t>МУП "Коммунальщик"</t>
  </si>
  <si>
    <t>2429002760</t>
  </si>
  <si>
    <t>Новоселовское</t>
  </si>
  <si>
    <t>04641409</t>
  </si>
  <si>
    <t>26502746</t>
  </si>
  <si>
    <t>МУП "Тепловые сети" администрации Новоселовского района</t>
  </si>
  <si>
    <t>2429002111</t>
  </si>
  <si>
    <t>26502748</t>
  </si>
  <si>
    <t>МУП "Энергия" администрации Новоселовского района</t>
  </si>
  <si>
    <t>2429002351</t>
  </si>
  <si>
    <t>26769136</t>
  </si>
  <si>
    <t>ООО "Тепловые сети"</t>
  </si>
  <si>
    <t>2429002810</t>
  </si>
  <si>
    <t>Светлолобовское</t>
  </si>
  <si>
    <t>04641410</t>
  </si>
  <si>
    <t>Толстомысинское</t>
  </si>
  <si>
    <t>04641413</t>
  </si>
  <si>
    <t>26371381</t>
  </si>
  <si>
    <t>МУП "Толстомысенское ПП ЖКХ"</t>
  </si>
  <si>
    <t>2429002263</t>
  </si>
  <si>
    <t>Партизанский муниципальный район</t>
  </si>
  <si>
    <t>04643000</t>
  </si>
  <si>
    <t>Богуславское</t>
  </si>
  <si>
    <t>04643402</t>
  </si>
  <si>
    <t>26442552</t>
  </si>
  <si>
    <t>ООО "Ритм"</t>
  </si>
  <si>
    <t>2430003247</t>
  </si>
  <si>
    <t>243001001</t>
  </si>
  <si>
    <t>Вершино-Рыбинское</t>
  </si>
  <si>
    <t>04643404</t>
  </si>
  <si>
    <t>Ивановский сельсовет</t>
  </si>
  <si>
    <t>04643407</t>
  </si>
  <si>
    <t>Имбежское</t>
  </si>
  <si>
    <t>04643410</t>
  </si>
  <si>
    <t>26442583</t>
  </si>
  <si>
    <t>ООО "Имбеж"</t>
  </si>
  <si>
    <t>2430003173</t>
  </si>
  <si>
    <t>Иннокентьевское</t>
  </si>
  <si>
    <t>04643413</t>
  </si>
  <si>
    <t>Кожелакский сельсовет</t>
  </si>
  <si>
    <t>04643416</t>
  </si>
  <si>
    <t>Минское</t>
  </si>
  <si>
    <t>04643419</t>
  </si>
  <si>
    <t>26442593</t>
  </si>
  <si>
    <t>ООО "Саяны"</t>
  </si>
  <si>
    <t>2430003215</t>
  </si>
  <si>
    <t>04643422</t>
  </si>
  <si>
    <t>Стойбинское</t>
  </si>
  <si>
    <t>04643425</t>
  </si>
  <si>
    <t>Пировский муниципальный район</t>
  </si>
  <si>
    <t>04645000</t>
  </si>
  <si>
    <t>Кетское</t>
  </si>
  <si>
    <t>04645417</t>
  </si>
  <si>
    <t>26442597</t>
  </si>
  <si>
    <t>ООО "Стратегия Норд"</t>
  </si>
  <si>
    <t>2454017506</t>
  </si>
  <si>
    <t>Пировское</t>
  </si>
  <si>
    <t>04645425</t>
  </si>
  <si>
    <t>Поселок Кедровый</t>
  </si>
  <si>
    <t>04775000</t>
  </si>
  <si>
    <t>26442398</t>
  </si>
  <si>
    <t>МУП "ПЖРЭТ" п Кедровый</t>
  </si>
  <si>
    <t>2411013401</t>
  </si>
  <si>
    <t>Рыбинский муниципальный район</t>
  </si>
  <si>
    <t>04647000</t>
  </si>
  <si>
    <t>Город Заозерный</t>
  </si>
  <si>
    <t>04647101</t>
  </si>
  <si>
    <t>30394860</t>
  </si>
  <si>
    <t>ОАО Красноярскнефтепродукт филиал Рыбинский</t>
  </si>
  <si>
    <t>2460002949</t>
  </si>
  <si>
    <t>244802001</t>
  </si>
  <si>
    <t>26501300</t>
  </si>
  <si>
    <t>ООО Рыбинский КК</t>
  </si>
  <si>
    <t>2448005277</t>
  </si>
  <si>
    <t>244801001</t>
  </si>
  <si>
    <t>Новокамалинское</t>
  </si>
  <si>
    <t>04647430</t>
  </si>
  <si>
    <t>Поселок Саянский</t>
  </si>
  <si>
    <t>04647160</t>
  </si>
  <si>
    <t>26371418</t>
  </si>
  <si>
    <t>ООО "ЖКС" п. Саянский</t>
  </si>
  <si>
    <t>2448004273</t>
  </si>
  <si>
    <t>Поселок Урал</t>
  </si>
  <si>
    <t>04647165</t>
  </si>
  <si>
    <t>поселок Ирша</t>
  </si>
  <si>
    <t>04647155</t>
  </si>
  <si>
    <t>Саянский муниципальный район</t>
  </si>
  <si>
    <t>04648000</t>
  </si>
  <si>
    <t>Агинское</t>
  </si>
  <si>
    <t>04648402</t>
  </si>
  <si>
    <t>27580577</t>
  </si>
  <si>
    <t>МУП УК ЖКХ "Агинское"</t>
  </si>
  <si>
    <t>2433004168</t>
  </si>
  <si>
    <t>243301001</t>
  </si>
  <si>
    <t>26503224</t>
  </si>
  <si>
    <t>МХЭАУ Аскыр</t>
  </si>
  <si>
    <t>2433003950</t>
  </si>
  <si>
    <t>28455337</t>
  </si>
  <si>
    <t>ООО "Агинский коммунальный комплекс"</t>
  </si>
  <si>
    <t>2433004400</t>
  </si>
  <si>
    <t>29650405</t>
  </si>
  <si>
    <t>ООО «Саянтеплоресурс»</t>
  </si>
  <si>
    <t>2433004506</t>
  </si>
  <si>
    <t>27970756</t>
  </si>
  <si>
    <t>ООО Агрокомплект</t>
  </si>
  <si>
    <t>2465273090</t>
  </si>
  <si>
    <t>26503222</t>
  </si>
  <si>
    <t>ООО Коммунальщик Саянский район</t>
  </si>
  <si>
    <t>2433003848</t>
  </si>
  <si>
    <t>26371385</t>
  </si>
  <si>
    <t>ООО УК ЖКХ "Энергия"</t>
  </si>
  <si>
    <t>2433003622</t>
  </si>
  <si>
    <t>Большеарбайский сельсовет</t>
  </si>
  <si>
    <t>04648404</t>
  </si>
  <si>
    <t>Большеильбинский сельсовет</t>
  </si>
  <si>
    <t>04648407</t>
  </si>
  <si>
    <t>Вознесенский сельсовет</t>
  </si>
  <si>
    <t>04648410</t>
  </si>
  <si>
    <t>Гладковский сельсовет</t>
  </si>
  <si>
    <t>04648413</t>
  </si>
  <si>
    <t>Кулижниковское</t>
  </si>
  <si>
    <t>04648419</t>
  </si>
  <si>
    <t>Малиновский сельсовет</t>
  </si>
  <si>
    <t>04648422</t>
  </si>
  <si>
    <t>Межовский сельсовет</t>
  </si>
  <si>
    <t>04648425</t>
  </si>
  <si>
    <t>Нагорновский сельсовет</t>
  </si>
  <si>
    <t>04648428</t>
  </si>
  <si>
    <t>Орьевский сельсовет</t>
  </si>
  <si>
    <t>04648416</t>
  </si>
  <si>
    <t>Среднеагинский сельсовет</t>
  </si>
  <si>
    <t>04648432</t>
  </si>
  <si>
    <t>Тинский сельсовет</t>
  </si>
  <si>
    <t>04648434</t>
  </si>
  <si>
    <t>Тугачинское</t>
  </si>
  <si>
    <t>04648437</t>
  </si>
  <si>
    <t>Унерское</t>
  </si>
  <si>
    <t>04648440</t>
  </si>
  <si>
    <t>Северо-Енисейский муниципальный район</t>
  </si>
  <si>
    <t>04649000</t>
  </si>
  <si>
    <t>26371386</t>
  </si>
  <si>
    <t>МУП "УКК" Северо-Енисейского района"</t>
  </si>
  <si>
    <t>2434001177</t>
  </si>
  <si>
    <t>243401001</t>
  </si>
  <si>
    <t>Сухобузимский муниципальный район</t>
  </si>
  <si>
    <t>04651000</t>
  </si>
  <si>
    <t>Атамановское</t>
  </si>
  <si>
    <t>04651402</t>
  </si>
  <si>
    <t>28507563</t>
  </si>
  <si>
    <t>ООО "Авангард"</t>
  </si>
  <si>
    <t>2435006308</t>
  </si>
  <si>
    <t>Борское</t>
  </si>
  <si>
    <t>04651425</t>
  </si>
  <si>
    <t>26502754</t>
  </si>
  <si>
    <t>ГСХУ УОХ "Миндерлинское"</t>
  </si>
  <si>
    <t>2435004702</t>
  </si>
  <si>
    <t>243501001</t>
  </si>
  <si>
    <t>Высотинское</t>
  </si>
  <si>
    <t>04651407</t>
  </si>
  <si>
    <t>Кононовское</t>
  </si>
  <si>
    <t>04651410</t>
  </si>
  <si>
    <t>26502758</t>
  </si>
  <si>
    <t>ООО Причал</t>
  </si>
  <si>
    <t>2435001116</t>
  </si>
  <si>
    <t>Миндерлинское</t>
  </si>
  <si>
    <t>04651413</t>
  </si>
  <si>
    <t>Нахвальское</t>
  </si>
  <si>
    <t>04651416</t>
  </si>
  <si>
    <t>Подсопочное</t>
  </si>
  <si>
    <t>04651419</t>
  </si>
  <si>
    <t>Сухобузимское</t>
  </si>
  <si>
    <t>04651422</t>
  </si>
  <si>
    <t>26320167</t>
  </si>
  <si>
    <t>ООО "ЖКХ Сухобузимского района"</t>
  </si>
  <si>
    <t>2435005086</t>
  </si>
  <si>
    <t>26503198</t>
  </si>
  <si>
    <t>ООО Сухобузимский теплокомплекс</t>
  </si>
  <si>
    <t>2435005128</t>
  </si>
  <si>
    <t>Шилинское</t>
  </si>
  <si>
    <t>04651428</t>
  </si>
  <si>
    <t>26499884</t>
  </si>
  <si>
    <t>ООО Шилинское коммунальное хозяйство</t>
  </si>
  <si>
    <t>2435005671</t>
  </si>
  <si>
    <t>Таймырский (Долгано-Ненецкий) муниципальный район</t>
  </si>
  <si>
    <t>04653000</t>
  </si>
  <si>
    <t>Диксон</t>
  </si>
  <si>
    <t>04653155</t>
  </si>
  <si>
    <t>26442274</t>
  </si>
  <si>
    <t>МУП "ЖКХ" сельского поселения Хатанга</t>
  </si>
  <si>
    <t>2469012194</t>
  </si>
  <si>
    <t>246901001</t>
  </si>
  <si>
    <t>30394287</t>
  </si>
  <si>
    <t>ООО "Скиф"</t>
  </si>
  <si>
    <t>2469002502</t>
  </si>
  <si>
    <t>30394295</t>
  </si>
  <si>
    <t>ООО "Таймырэнергоресурс"</t>
  </si>
  <si>
    <t>2469002679</t>
  </si>
  <si>
    <t>Дудинка</t>
  </si>
  <si>
    <t>04653101</t>
  </si>
  <si>
    <t>26319137</t>
  </si>
  <si>
    <t>АО "Таймырбыт"</t>
  </si>
  <si>
    <t>8401011170</t>
  </si>
  <si>
    <t>840101001</t>
  </si>
  <si>
    <t>26499647</t>
  </si>
  <si>
    <t>АО "Хантайское"</t>
  </si>
  <si>
    <t>8401010956</t>
  </si>
  <si>
    <t>26499645</t>
  </si>
  <si>
    <t>ОАО "Таймыргеофизика"</t>
  </si>
  <si>
    <t>8400000578</t>
  </si>
  <si>
    <t>Караул</t>
  </si>
  <si>
    <t>04653417</t>
  </si>
  <si>
    <t>26318677</t>
  </si>
  <si>
    <t>МУП СП Караул "Коммунальщик"</t>
  </si>
  <si>
    <t>8404010030</t>
  </si>
  <si>
    <t>26442301</t>
  </si>
  <si>
    <t>ОАО "Норильскгазпром"</t>
  </si>
  <si>
    <t>2457002628</t>
  </si>
  <si>
    <t>Хатанга</t>
  </si>
  <si>
    <t>04653419</t>
  </si>
  <si>
    <t>26818071</t>
  </si>
  <si>
    <t>ОАО "Полярная геологоразведочная экспедиция"</t>
  </si>
  <si>
    <t>2469001756</t>
  </si>
  <si>
    <t>30394264</t>
  </si>
  <si>
    <t>2411024040</t>
  </si>
  <si>
    <t>Тасеевский муниципальный район</t>
  </si>
  <si>
    <t>04652000</t>
  </si>
  <si>
    <t>Тасеевское</t>
  </si>
  <si>
    <t>04652416</t>
  </si>
  <si>
    <t>Туруханский муниципальный район</t>
  </si>
  <si>
    <t>04654000</t>
  </si>
  <si>
    <t>04654404</t>
  </si>
  <si>
    <t>30844354</t>
  </si>
  <si>
    <t>ООО "ТуруханскЭнергоком"</t>
  </si>
  <si>
    <t>2437005236</t>
  </si>
  <si>
    <t>243701001</t>
  </si>
  <si>
    <t>Верхнеимбатское</t>
  </si>
  <si>
    <t>04654410</t>
  </si>
  <si>
    <t>Вороговское</t>
  </si>
  <si>
    <t>04654413</t>
  </si>
  <si>
    <t>Город Игарка</t>
  </si>
  <si>
    <t>04654117</t>
  </si>
  <si>
    <t>26442617</t>
  </si>
  <si>
    <t>ООО "Энергопром"</t>
  </si>
  <si>
    <t>2449002945</t>
  </si>
  <si>
    <t>244901001</t>
  </si>
  <si>
    <t>Зотинское</t>
  </si>
  <si>
    <t>04654417</t>
  </si>
  <si>
    <t>Межселенная территория Туруханского муниципального района, включающая п Ангутиха, с Бакланиха, п Бахта и др.</t>
  </si>
  <si>
    <t>04654701</t>
  </si>
  <si>
    <t>Туруханское</t>
  </si>
  <si>
    <t>04654434</t>
  </si>
  <si>
    <t>26535383</t>
  </si>
  <si>
    <t>ОАО "Туруханскэнерго"</t>
  </si>
  <si>
    <t>2437004384</t>
  </si>
  <si>
    <t>поселок Светлогорск</t>
  </si>
  <si>
    <t>04654156</t>
  </si>
  <si>
    <t>Ужурский муниципальный район</t>
  </si>
  <si>
    <t>04656000</t>
  </si>
  <si>
    <t>Васильевский сельсовет</t>
  </si>
  <si>
    <t>04656404</t>
  </si>
  <si>
    <t>26499630</t>
  </si>
  <si>
    <t>ООО "Ужурское ЖКХ"</t>
  </si>
  <si>
    <t>2439006394</t>
  </si>
  <si>
    <t>Город Ужур</t>
  </si>
  <si>
    <t>04656101</t>
  </si>
  <si>
    <t>26499632</t>
  </si>
  <si>
    <t>ЗАО "Искра"</t>
  </si>
  <si>
    <t>2439001597</t>
  </si>
  <si>
    <t>30849939</t>
  </si>
  <si>
    <t>ООО "ЖКХ Ужурского района"</t>
  </si>
  <si>
    <t>2439008377</t>
  </si>
  <si>
    <t>Златоруновское</t>
  </si>
  <si>
    <t>04656431</t>
  </si>
  <si>
    <t>Ильинский сельсовет</t>
  </si>
  <si>
    <t>04656407</t>
  </si>
  <si>
    <t>Крутоярское</t>
  </si>
  <si>
    <t>04656410</t>
  </si>
  <si>
    <t>Кулунское</t>
  </si>
  <si>
    <t>04656413</t>
  </si>
  <si>
    <t>Локшинский сельсовет</t>
  </si>
  <si>
    <t>04656416</t>
  </si>
  <si>
    <t>Малоимышский сельсовет</t>
  </si>
  <si>
    <t>04656419</t>
  </si>
  <si>
    <t>04656422</t>
  </si>
  <si>
    <t>Озероучумское</t>
  </si>
  <si>
    <t>04656423</t>
  </si>
  <si>
    <t>26371460</t>
  </si>
  <si>
    <t>ООО "ТСК "Озеро Учум"</t>
  </si>
  <si>
    <t>2463076628</t>
  </si>
  <si>
    <t>Прилужское</t>
  </si>
  <si>
    <t>04656424</t>
  </si>
  <si>
    <t>Приреченское</t>
  </si>
  <si>
    <t>04656429</t>
  </si>
  <si>
    <t>Солгонское</t>
  </si>
  <si>
    <t>04656425</t>
  </si>
  <si>
    <t>26503228</t>
  </si>
  <si>
    <t>ООО "Солгонское ЖКХ"</t>
  </si>
  <si>
    <t>2439006348</t>
  </si>
  <si>
    <t>Уярский муниципальный район</t>
  </si>
  <si>
    <t>04657000</t>
  </si>
  <si>
    <t>Город Уяр</t>
  </si>
  <si>
    <t>04657101</t>
  </si>
  <si>
    <t>26371399</t>
  </si>
  <si>
    <t>МУП "Городское коммунальное хозяйство"</t>
  </si>
  <si>
    <t>2440006462</t>
  </si>
  <si>
    <t>244001001</t>
  </si>
  <si>
    <t>26568161</t>
  </si>
  <si>
    <t>ОАО "Транссибнефть"Красноярское РНУ Рыбинская  НПС</t>
  </si>
  <si>
    <t>244032001</t>
  </si>
  <si>
    <t>26503230</t>
  </si>
  <si>
    <t>ООО "Кедр"</t>
  </si>
  <si>
    <t>2440006712</t>
  </si>
  <si>
    <t>Громадское</t>
  </si>
  <si>
    <t>04657408</t>
  </si>
  <si>
    <t>30866973</t>
  </si>
  <si>
    <t>ООО "Гарант"</t>
  </si>
  <si>
    <t>2440007829</t>
  </si>
  <si>
    <t>26499643</t>
  </si>
  <si>
    <t>ФБУ «ИК-16 ГУФСИН России по Красноярскому краю»</t>
  </si>
  <si>
    <t>2440004602</t>
  </si>
  <si>
    <t>Сушиновское</t>
  </si>
  <si>
    <t>04657417</t>
  </si>
  <si>
    <t>26502900</t>
  </si>
  <si>
    <t>ООО "СЖКО Феникс"</t>
  </si>
  <si>
    <t>2440003849</t>
  </si>
  <si>
    <t>Шарыповский муниципальный район</t>
  </si>
  <si>
    <t>04658000</t>
  </si>
  <si>
    <t>04658408</t>
  </si>
  <si>
    <t>26442371</t>
  </si>
  <si>
    <t>ООО "Золотой век"</t>
  </si>
  <si>
    <t>2459010960</t>
  </si>
  <si>
    <t>Новоалтатское</t>
  </si>
  <si>
    <t>04658411</t>
  </si>
  <si>
    <t>26442646</t>
  </si>
  <si>
    <t>ООО "Новоалтатский коммунальщик"</t>
  </si>
  <si>
    <t>2459014361</t>
  </si>
  <si>
    <t>Холмогорское</t>
  </si>
  <si>
    <t>04658420</t>
  </si>
  <si>
    <t>Шушенский муниципальный район</t>
  </si>
  <si>
    <t>04659000</t>
  </si>
  <si>
    <t>Иджинское</t>
  </si>
  <si>
    <t>04659403</t>
  </si>
  <si>
    <t>26320147</t>
  </si>
  <si>
    <t>МУП "Шушенские ТЭС"</t>
  </si>
  <si>
    <t>2442000890</t>
  </si>
  <si>
    <t>244201001</t>
  </si>
  <si>
    <t>Ильичевское</t>
  </si>
  <si>
    <t>04659405</t>
  </si>
  <si>
    <t>Казанцевское</t>
  </si>
  <si>
    <t>04659407</t>
  </si>
  <si>
    <t>Каптыревское</t>
  </si>
  <si>
    <t>04659410</t>
  </si>
  <si>
    <t>Сизинское</t>
  </si>
  <si>
    <t>04659414</t>
  </si>
  <si>
    <t>Синеборское</t>
  </si>
  <si>
    <t>04659415</t>
  </si>
  <si>
    <t>Субботинское</t>
  </si>
  <si>
    <t>04659416</t>
  </si>
  <si>
    <t>поселок Шушенское</t>
  </si>
  <si>
    <t>04659151</t>
  </si>
  <si>
    <t>Эвенкийский муниципальный район</t>
  </si>
  <si>
    <t>04650000</t>
  </si>
  <si>
    <t>поселок Бурный</t>
  </si>
  <si>
    <t>04650408</t>
  </si>
  <si>
    <t>28942268</t>
  </si>
  <si>
    <t>ООО "ВанавараЭнергоком"</t>
  </si>
  <si>
    <t>7701972840</t>
  </si>
  <si>
    <t>247001001</t>
  </si>
  <si>
    <t>поселок Ессей</t>
  </si>
  <si>
    <t>04650432</t>
  </si>
  <si>
    <t>поселок Кислокан</t>
  </si>
  <si>
    <t>04650435</t>
  </si>
  <si>
    <t>поселок Кузьмовка</t>
  </si>
  <si>
    <t>04650426</t>
  </si>
  <si>
    <t>поселок Куюмба</t>
  </si>
  <si>
    <t>04650411</t>
  </si>
  <si>
    <t>поселок Муторай</t>
  </si>
  <si>
    <t>04650462</t>
  </si>
  <si>
    <t>поселок Нидым</t>
  </si>
  <si>
    <t>04650438</t>
  </si>
  <si>
    <t>26442330</t>
  </si>
  <si>
    <t>МП ЭМР "Илимпийские теплосети"</t>
  </si>
  <si>
    <t>8801011048</t>
  </si>
  <si>
    <t>880101001</t>
  </si>
  <si>
    <t>поселок Оскоба</t>
  </si>
  <si>
    <t>04650465</t>
  </si>
  <si>
    <t>поселок Ошарово</t>
  </si>
  <si>
    <t>04650417</t>
  </si>
  <si>
    <t>поселок Полигус</t>
  </si>
  <si>
    <t>04650420</t>
  </si>
  <si>
    <t>26442349</t>
  </si>
  <si>
    <t>МП ЭМР "Байкитэнерго"</t>
  </si>
  <si>
    <t>8802000955</t>
  </si>
  <si>
    <t>880201001</t>
  </si>
  <si>
    <t>поселок Стрелка-Чуня</t>
  </si>
  <si>
    <t>04650471</t>
  </si>
  <si>
    <t>поселок Суломай</t>
  </si>
  <si>
    <t>04650423</t>
  </si>
  <si>
    <t>поселок Суринда</t>
  </si>
  <si>
    <t>04650429</t>
  </si>
  <si>
    <t>поселок Тура</t>
  </si>
  <si>
    <t>04650402</t>
  </si>
  <si>
    <t>поселок Тутончаны</t>
  </si>
  <si>
    <t>04650444</t>
  </si>
  <si>
    <t>поселок Учами</t>
  </si>
  <si>
    <t>04650447</t>
  </si>
  <si>
    <t>поселок Чемдальск</t>
  </si>
  <si>
    <t>04650468</t>
  </si>
  <si>
    <t>поселок Чиринда</t>
  </si>
  <si>
    <t>04650450</t>
  </si>
  <si>
    <t>поселок Эконда</t>
  </si>
  <si>
    <t>04650453</t>
  </si>
  <si>
    <t>поселок Юкта</t>
  </si>
  <si>
    <t>04650456</t>
  </si>
  <si>
    <t>село Байкит</t>
  </si>
  <si>
    <t>04650405</t>
  </si>
  <si>
    <t>село Ванавара</t>
  </si>
  <si>
    <t>04650459</t>
  </si>
  <si>
    <t>26442313</t>
  </si>
  <si>
    <t>МП ЭМР "Ванавараэнерго"</t>
  </si>
  <si>
    <t>8803001655</t>
  </si>
  <si>
    <t>880301001</t>
  </si>
  <si>
    <t>село Мирюга</t>
  </si>
  <si>
    <t>04650414</t>
  </si>
  <si>
    <t>МР</t>
  </si>
  <si>
    <t>МО</t>
  </si>
  <si>
    <t>МО_ОКТМО</t>
  </si>
  <si>
    <t>Апано-Ключинский сельсовет</t>
  </si>
  <si>
    <t>04601402</t>
  </si>
  <si>
    <t>Березовский сельсовет</t>
  </si>
  <si>
    <t>04601404</t>
  </si>
  <si>
    <t>04601407</t>
  </si>
  <si>
    <t>Долгомостовский сельсовет</t>
  </si>
  <si>
    <t>04601410</t>
  </si>
  <si>
    <t>Заозерновский сельсовет</t>
  </si>
  <si>
    <t>04601413</t>
  </si>
  <si>
    <t>04601420</t>
  </si>
  <si>
    <t>Новоуспенский сельсовет</t>
  </si>
  <si>
    <t>04601422</t>
  </si>
  <si>
    <t>04601428</t>
  </si>
  <si>
    <t>Покатеевский сельсовет</t>
  </si>
  <si>
    <t>04601425</t>
  </si>
  <si>
    <t>Покровский сельсовет</t>
  </si>
  <si>
    <t>04601434</t>
  </si>
  <si>
    <t>Почетский сельсовет</t>
  </si>
  <si>
    <t>04601437</t>
  </si>
  <si>
    <t>Самойловский сельсовет</t>
  </si>
  <si>
    <t>04601440</t>
  </si>
  <si>
    <t>Туровский сельсовет</t>
  </si>
  <si>
    <t>04601443</t>
  </si>
  <si>
    <t>Устьянский сельсовет</t>
  </si>
  <si>
    <t>04601446</t>
  </si>
  <si>
    <t>Хандальский сельсовет</t>
  </si>
  <si>
    <t>04601449</t>
  </si>
  <si>
    <t>Большесырский сельсовет</t>
  </si>
  <si>
    <t>04604402</t>
  </si>
  <si>
    <t>Грузенский сельсовет</t>
  </si>
  <si>
    <t>04604403</t>
  </si>
  <si>
    <t>Красненский сельсовет</t>
  </si>
  <si>
    <t>04604406</t>
  </si>
  <si>
    <t>04604410</t>
  </si>
  <si>
    <t>Ровненский сельсовет</t>
  </si>
  <si>
    <t>04604416</t>
  </si>
  <si>
    <t>Черемушкинский сельсовет</t>
  </si>
  <si>
    <t>04604422</t>
  </si>
  <si>
    <t>Чистопольский сельсовет</t>
  </si>
  <si>
    <t>04604425</t>
  </si>
  <si>
    <t>Боготольский муниципальный район</t>
  </si>
  <si>
    <t>Александровское</t>
  </si>
  <si>
    <t>04608402</t>
  </si>
  <si>
    <t>04608000</t>
  </si>
  <si>
    <t>Боготольское</t>
  </si>
  <si>
    <t>04608404</t>
  </si>
  <si>
    <t>Большекосульское</t>
  </si>
  <si>
    <t>04608407</t>
  </si>
  <si>
    <t>Вагинское</t>
  </si>
  <si>
    <t>04608410</t>
  </si>
  <si>
    <t>Краснозаводское</t>
  </si>
  <si>
    <t>04608413</t>
  </si>
  <si>
    <t>Критовское</t>
  </si>
  <si>
    <t>04608416</t>
  </si>
  <si>
    <t>Чайковское</t>
  </si>
  <si>
    <t>04608419</t>
  </si>
  <si>
    <t>Юрьевское</t>
  </si>
  <si>
    <t>04608422</t>
  </si>
  <si>
    <t>Ангарское</t>
  </si>
  <si>
    <t>04609402</t>
  </si>
  <si>
    <t>Артюгинское</t>
  </si>
  <si>
    <t>04609404</t>
  </si>
  <si>
    <t>Белякинское</t>
  </si>
  <si>
    <t>04609407</t>
  </si>
  <si>
    <t>Говорковское</t>
  </si>
  <si>
    <t>04609413</t>
  </si>
  <si>
    <t>Красногорьевское</t>
  </si>
  <si>
    <t>04609418</t>
  </si>
  <si>
    <t>Манзенское</t>
  </si>
  <si>
    <t>04609419</t>
  </si>
  <si>
    <t>Межселенная территория Богучанского муниципального района, включающая д Заимка, д Каменка, д Прилуки</t>
  </si>
  <si>
    <t>04609702</t>
  </si>
  <si>
    <t>Невонское</t>
  </si>
  <si>
    <t>04609422</t>
  </si>
  <si>
    <t>Нижнетерянское</t>
  </si>
  <si>
    <t>04609424</t>
  </si>
  <si>
    <t>Новохайское</t>
  </si>
  <si>
    <t>04609423</t>
  </si>
  <si>
    <t>Осиновомысское</t>
  </si>
  <si>
    <t>04609425</t>
  </si>
  <si>
    <t>Пинчугское</t>
  </si>
  <si>
    <t>04609428</t>
  </si>
  <si>
    <t>Таежнинское</t>
  </si>
  <si>
    <t>04609430</t>
  </si>
  <si>
    <t>Такучетское</t>
  </si>
  <si>
    <t>04609431</t>
  </si>
  <si>
    <t>Хребтовское</t>
  </si>
  <si>
    <t>04609433</t>
  </si>
  <si>
    <t>Чуноярское</t>
  </si>
  <si>
    <t>04609434</t>
  </si>
  <si>
    <t>Шиверское</t>
  </si>
  <si>
    <t>04609440</t>
  </si>
  <si>
    <t>04611402</t>
  </si>
  <si>
    <t>Бобровский сельсовет</t>
  </si>
  <si>
    <t>04611404</t>
  </si>
  <si>
    <t>Бычковский сельсовет</t>
  </si>
  <si>
    <t>04611410</t>
  </si>
  <si>
    <t>Кытатское</t>
  </si>
  <si>
    <t>04611419</t>
  </si>
  <si>
    <t>Новоеловский сельсовет</t>
  </si>
  <si>
    <t>04611413</t>
  </si>
  <si>
    <t>Новоникольский сельсовет</t>
  </si>
  <si>
    <t>04611422</t>
  </si>
  <si>
    <t>Сучковский сельсовет</t>
  </si>
  <si>
    <t>04611416</t>
  </si>
  <si>
    <t>Удачинский сельсовет</t>
  </si>
  <si>
    <t>04611425</t>
  </si>
  <si>
    <t>Александро-Ершинский сельсовет</t>
  </si>
  <si>
    <t>04613402</t>
  </si>
  <si>
    <t>Денисовский сельсовет</t>
  </si>
  <si>
    <t>04613409</t>
  </si>
  <si>
    <t>Курайский сельсовет</t>
  </si>
  <si>
    <t>04613416</t>
  </si>
  <si>
    <t>Михайловское</t>
  </si>
  <si>
    <t>04613419</t>
  </si>
  <si>
    <t>Нижнетанайский сельсовет</t>
  </si>
  <si>
    <t>04613422</t>
  </si>
  <si>
    <t>04613425</t>
  </si>
  <si>
    <t>Шеломковский сельсовет</t>
  </si>
  <si>
    <t>04613431</t>
  </si>
  <si>
    <t>Маковский сельсовет</t>
  </si>
  <si>
    <t>04615419</t>
  </si>
  <si>
    <t>Сымский сельсовет</t>
  </si>
  <si>
    <t>04615449</t>
  </si>
  <si>
    <t>Араданский сельсовет</t>
  </si>
  <si>
    <t>04616402</t>
  </si>
  <si>
    <t>Жеблахтинский сельсовет</t>
  </si>
  <si>
    <t>04616413</t>
  </si>
  <si>
    <t>Большекнышинский сельсовет</t>
  </si>
  <si>
    <t>04617404</t>
  </si>
  <si>
    <t>Большесалбинский сельсовет</t>
  </si>
  <si>
    <t>04617407</t>
  </si>
  <si>
    <t>Большетелекский сельсовет</t>
  </si>
  <si>
    <t>04617410</t>
  </si>
  <si>
    <t>Большехабыкский сельсовет</t>
  </si>
  <si>
    <t>04617413</t>
  </si>
  <si>
    <t>Добромысловский сельсовет</t>
  </si>
  <si>
    <t>04617416</t>
  </si>
  <si>
    <t>Екатерининский сельсовет</t>
  </si>
  <si>
    <t>04617419</t>
  </si>
  <si>
    <t>Курежский сельсовет</t>
  </si>
  <si>
    <t>04617423</t>
  </si>
  <si>
    <t>Майский сельсовет</t>
  </si>
  <si>
    <t>04617425</t>
  </si>
  <si>
    <t>Малохабыкский сельсовет</t>
  </si>
  <si>
    <t>04617426</t>
  </si>
  <si>
    <t>04617428</t>
  </si>
  <si>
    <t>Новоберезовский сельсовет</t>
  </si>
  <si>
    <t>04617429</t>
  </si>
  <si>
    <t>Новотроицкий сельсовет</t>
  </si>
  <si>
    <t>04617430</t>
  </si>
  <si>
    <t>Отрокский сельсовет</t>
  </si>
  <si>
    <t>04617437</t>
  </si>
  <si>
    <t>Романовский сельсовет</t>
  </si>
  <si>
    <t>04617440</t>
  </si>
  <si>
    <t>Центральный сельсовет</t>
  </si>
  <si>
    <t>04617450</t>
  </si>
  <si>
    <t>Далайский сельсовет</t>
  </si>
  <si>
    <t>04618402</t>
  </si>
  <si>
    <t>Кучердаевское</t>
  </si>
  <si>
    <t>04618410</t>
  </si>
  <si>
    <t>Новогородский сельсовет</t>
  </si>
  <si>
    <t>04618413</t>
  </si>
  <si>
    <t>Новопокровский сельсовет</t>
  </si>
  <si>
    <t>04618419</t>
  </si>
  <si>
    <t>Соколовский сельсовет</t>
  </si>
  <si>
    <t>04618422</t>
  </si>
  <si>
    <t>04620402</t>
  </si>
  <si>
    <t>Вороковский сельсовет</t>
  </si>
  <si>
    <t>04620404</t>
  </si>
  <si>
    <t>Галанинский сельсовет</t>
  </si>
  <si>
    <t>04620405</t>
  </si>
  <si>
    <t>Дудовский сельсовет</t>
  </si>
  <si>
    <t>04620407</t>
  </si>
  <si>
    <t>Захаровский сельсовет</t>
  </si>
  <si>
    <t>04620410</t>
  </si>
  <si>
    <t>Мокрушинский сельсовет</t>
  </si>
  <si>
    <t>04620419</t>
  </si>
  <si>
    <t>Момотовский сельсовет</t>
  </si>
  <si>
    <t>04620422</t>
  </si>
  <si>
    <t>04620424</t>
  </si>
  <si>
    <t>Отношенский сельсовет</t>
  </si>
  <si>
    <t>04620425</t>
  </si>
  <si>
    <t>Пятковский сельсовет</t>
  </si>
  <si>
    <t>04620428</t>
  </si>
  <si>
    <t>Рождественский сельсовет</t>
  </si>
  <si>
    <t>04620431</t>
  </si>
  <si>
    <t>Талажанский сельсовет</t>
  </si>
  <si>
    <t>04620434</t>
  </si>
  <si>
    <t>Амыльский сельсовет</t>
  </si>
  <si>
    <t>04622402</t>
  </si>
  <si>
    <t>Качульский сельсовет</t>
  </si>
  <si>
    <t>04622410</t>
  </si>
  <si>
    <t>Лебедевский сельсовет</t>
  </si>
  <si>
    <t>04622411</t>
  </si>
  <si>
    <t>Нижнекурятский сельсовет</t>
  </si>
  <si>
    <t>04622419</t>
  </si>
  <si>
    <t>Сагайский сельсовет</t>
  </si>
  <si>
    <t>04622422</t>
  </si>
  <si>
    <t>Старокопский сельсовет</t>
  </si>
  <si>
    <t>04622425</t>
  </si>
  <si>
    <t>Таятский сельсовет</t>
  </si>
  <si>
    <t>04622431</t>
  </si>
  <si>
    <t>Ирбинский сельсовет</t>
  </si>
  <si>
    <t>04624405</t>
  </si>
  <si>
    <t>Межселенная территория Кежемского муниципального района, включающая д Аксеново, п Болтурино</t>
  </si>
  <si>
    <t>04624701</t>
  </si>
  <si>
    <t>Яркинский сельсовет</t>
  </si>
  <si>
    <t>04624422</t>
  </si>
  <si>
    <t>Балахтонский сельсовет</t>
  </si>
  <si>
    <t>04626402</t>
  </si>
  <si>
    <t>Новочернореченский сельсовет</t>
  </si>
  <si>
    <t>04626414</t>
  </si>
  <si>
    <t>Шадринский сельсовет</t>
  </si>
  <si>
    <t>04626430</t>
  </si>
  <si>
    <t>Беллыкское</t>
  </si>
  <si>
    <t>04628404</t>
  </si>
  <si>
    <t>Восточное</t>
  </si>
  <si>
    <t>04628407</t>
  </si>
  <si>
    <t>Кортузское</t>
  </si>
  <si>
    <t>04628411</t>
  </si>
  <si>
    <t>Краснотуранское</t>
  </si>
  <si>
    <t>04628413</t>
  </si>
  <si>
    <t>Лебяженское</t>
  </si>
  <si>
    <t>04628416</t>
  </si>
  <si>
    <t>Новосыдинское</t>
  </si>
  <si>
    <t>04628419</t>
  </si>
  <si>
    <t>04628421</t>
  </si>
  <si>
    <t>Саянское</t>
  </si>
  <si>
    <t>04628425</t>
  </si>
  <si>
    <t>Алексеевское</t>
  </si>
  <si>
    <t>04630402</t>
  </si>
  <si>
    <t>Березовское</t>
  </si>
  <si>
    <t>04630404</t>
  </si>
  <si>
    <t>Брагинское</t>
  </si>
  <si>
    <t>04630407</t>
  </si>
  <si>
    <t>Детловское</t>
  </si>
  <si>
    <t>04630410</t>
  </si>
  <si>
    <t>Имисское</t>
  </si>
  <si>
    <t>04630416</t>
  </si>
  <si>
    <t>Кордовское</t>
  </si>
  <si>
    <t>04630419</t>
  </si>
  <si>
    <t>Курское</t>
  </si>
  <si>
    <t>04630422</t>
  </si>
  <si>
    <t>Марининское</t>
  </si>
  <si>
    <t>04630413</t>
  </si>
  <si>
    <t>Можарское</t>
  </si>
  <si>
    <t>04630425</t>
  </si>
  <si>
    <t>Муринский сельсовет</t>
  </si>
  <si>
    <t>04630428</t>
  </si>
  <si>
    <t>Пойловское</t>
  </si>
  <si>
    <t>04630437</t>
  </si>
  <si>
    <t>Рощинское</t>
  </si>
  <si>
    <t>04630442</t>
  </si>
  <si>
    <t>Шалоболинское</t>
  </si>
  <si>
    <t>04630449</t>
  </si>
  <si>
    <t>Щетинкинское</t>
  </si>
  <si>
    <t>04630452</t>
  </si>
  <si>
    <t>поселок Чибижек</t>
  </si>
  <si>
    <t>04630156</t>
  </si>
  <si>
    <t>Выезжелогское</t>
  </si>
  <si>
    <t>04631404</t>
  </si>
  <si>
    <t>Кияйское</t>
  </si>
  <si>
    <t>04631410</t>
  </si>
  <si>
    <t>Колбинское</t>
  </si>
  <si>
    <t>04631413</t>
  </si>
  <si>
    <t>Нарвинское</t>
  </si>
  <si>
    <t>04631416</t>
  </si>
  <si>
    <t>Орешенский сельсовет</t>
  </si>
  <si>
    <t>04631419</t>
  </si>
  <si>
    <t>Степно-Баджейский сельсовет</t>
  </si>
  <si>
    <t>04631428</t>
  </si>
  <si>
    <t>Верхнеададымский сельсовет</t>
  </si>
  <si>
    <t>04637404</t>
  </si>
  <si>
    <t>Дороховское</t>
  </si>
  <si>
    <t>04637410</t>
  </si>
  <si>
    <t>Краснополянское</t>
  </si>
  <si>
    <t>04637431</t>
  </si>
  <si>
    <t>Красносопкинское</t>
  </si>
  <si>
    <t>04637413</t>
  </si>
  <si>
    <t>Павловское</t>
  </si>
  <si>
    <t>04637419</t>
  </si>
  <si>
    <t>Подсосенское</t>
  </si>
  <si>
    <t>04637422</t>
  </si>
  <si>
    <t>04639402</t>
  </si>
  <si>
    <t>Верхнеингашский сельсовет</t>
  </si>
  <si>
    <t>04639404</t>
  </si>
  <si>
    <t>04639407</t>
  </si>
  <si>
    <t>Касьяновский сельсовет</t>
  </si>
  <si>
    <t>04639413</t>
  </si>
  <si>
    <t>Кучеровский сельсовет</t>
  </si>
  <si>
    <t>04639416</t>
  </si>
  <si>
    <t>Новоалександровский сельсовет</t>
  </si>
  <si>
    <t>04639422</t>
  </si>
  <si>
    <t>Павловский сельсовет</t>
  </si>
  <si>
    <t>04639428</t>
  </si>
  <si>
    <t>Поселок Тинской</t>
  </si>
  <si>
    <t>04639160</t>
  </si>
  <si>
    <t>04639431</t>
  </si>
  <si>
    <t>Тинское</t>
  </si>
  <si>
    <t>04639440</t>
  </si>
  <si>
    <t>Комское</t>
  </si>
  <si>
    <t>04641407</t>
  </si>
  <si>
    <t>Легостаевское</t>
  </si>
  <si>
    <t>04641408</t>
  </si>
  <si>
    <t>Чулымское</t>
  </si>
  <si>
    <t>04641417</t>
  </si>
  <si>
    <t>Алтатский сельсовет</t>
  </si>
  <si>
    <t>04645401</t>
  </si>
  <si>
    <t>Бушуйский сельсовет</t>
  </si>
  <si>
    <t>04645404</t>
  </si>
  <si>
    <t>Икшурминский сельсовет</t>
  </si>
  <si>
    <t>04645416</t>
  </si>
  <si>
    <t>Кириковский сельсовет</t>
  </si>
  <si>
    <t>04645413</t>
  </si>
  <si>
    <t>Комаровский сельсовет</t>
  </si>
  <si>
    <t>04645419</t>
  </si>
  <si>
    <t>Солоухинский сельсовет</t>
  </si>
  <si>
    <t>04645410</t>
  </si>
  <si>
    <t>Троицкое</t>
  </si>
  <si>
    <t>04645402</t>
  </si>
  <si>
    <t>Чайдинское</t>
  </si>
  <si>
    <t>04645442</t>
  </si>
  <si>
    <t>04647402</t>
  </si>
  <si>
    <t>Большеключинское</t>
  </si>
  <si>
    <t>04647404</t>
  </si>
  <si>
    <t>Бородинское</t>
  </si>
  <si>
    <t>04647406</t>
  </si>
  <si>
    <t>Двуреченское</t>
  </si>
  <si>
    <t>04647414</t>
  </si>
  <si>
    <t>04647419</t>
  </si>
  <si>
    <t>Малокамалинское</t>
  </si>
  <si>
    <t>04647422</t>
  </si>
  <si>
    <t>Налобинское</t>
  </si>
  <si>
    <t>04647424</t>
  </si>
  <si>
    <t>Новинское</t>
  </si>
  <si>
    <t>04647425</t>
  </si>
  <si>
    <t>Новосолянское</t>
  </si>
  <si>
    <t>04647434</t>
  </si>
  <si>
    <t>Переясловское</t>
  </si>
  <si>
    <t>04647437</t>
  </si>
  <si>
    <t>Рыбинское</t>
  </si>
  <si>
    <t>04647440</t>
  </si>
  <si>
    <t>04647449</t>
  </si>
  <si>
    <t>Вахрушевский сельсовет</t>
  </si>
  <si>
    <t>04652402</t>
  </si>
  <si>
    <t>Веселовский сельсовет</t>
  </si>
  <si>
    <t>04652428</t>
  </si>
  <si>
    <t>Сивохинский сельсовет</t>
  </si>
  <si>
    <t>04652407</t>
  </si>
  <si>
    <t>Суховский сельсовет</t>
  </si>
  <si>
    <t>04652413</t>
  </si>
  <si>
    <t>Троицкий сельсовет</t>
  </si>
  <si>
    <t>04652419</t>
  </si>
  <si>
    <t>Фаначетское</t>
  </si>
  <si>
    <t>04652422</t>
  </si>
  <si>
    <t>04652425</t>
  </si>
  <si>
    <t>Тюхтетский муниципальный район</t>
  </si>
  <si>
    <t>Верх-Четский сельсовет</t>
  </si>
  <si>
    <t>04655404</t>
  </si>
  <si>
    <t>Двинский сельсовет</t>
  </si>
  <si>
    <t>04655406</t>
  </si>
  <si>
    <t>Зареченский сельсовет</t>
  </si>
  <si>
    <t>04655407</t>
  </si>
  <si>
    <t>Красинский сельсовет</t>
  </si>
  <si>
    <t>04655410</t>
  </si>
  <si>
    <t>Лазаревский сельсовет</t>
  </si>
  <si>
    <t>04655412</t>
  </si>
  <si>
    <t>Леонтьевский сельсовет</t>
  </si>
  <si>
    <t>04655413</t>
  </si>
  <si>
    <t>Новомитропольский сельсовет</t>
  </si>
  <si>
    <t>04655416</t>
  </si>
  <si>
    <t>Поваренкинский сельсовет</t>
  </si>
  <si>
    <t>04655422</t>
  </si>
  <si>
    <t>04655000</t>
  </si>
  <si>
    <t>Тюхтетское</t>
  </si>
  <si>
    <t>04655425</t>
  </si>
  <si>
    <t>Чиндатский сельсовет</t>
  </si>
  <si>
    <t>04655428</t>
  </si>
  <si>
    <t>Авдинское</t>
  </si>
  <si>
    <t>04657402</t>
  </si>
  <si>
    <t>Балайское</t>
  </si>
  <si>
    <t>04657404</t>
  </si>
  <si>
    <t>Восточный сельсовет</t>
  </si>
  <si>
    <t>04657406</t>
  </si>
  <si>
    <t>Новопятницкое</t>
  </si>
  <si>
    <t>04657414</t>
  </si>
  <si>
    <t>Рощинский сельсовет</t>
  </si>
  <si>
    <t>04657416</t>
  </si>
  <si>
    <t>Сухонойское</t>
  </si>
  <si>
    <t>04657418</t>
  </si>
  <si>
    <t>Толстихинское</t>
  </si>
  <si>
    <t>04657420</t>
  </si>
  <si>
    <t>04658403</t>
  </si>
  <si>
    <t>Парнинское</t>
  </si>
  <si>
    <t>04658413</t>
  </si>
  <si>
    <t>Родниковское</t>
  </si>
  <si>
    <t>04658415</t>
  </si>
  <si>
    <t>Шушенское</t>
  </si>
  <si>
    <t>04658422</t>
  </si>
  <si>
    <t>Горячее водоснабжение</t>
  </si>
  <si>
    <t>Информация, подлежащая раскрытию</t>
  </si>
  <si>
    <t>Количество аварий на системах горячего водоснабжения, единиц на км **</t>
  </si>
  <si>
    <t>Количество часов (суммарно за календарный год), превышающих допустимую продолжительность перерыва подачи горячей воды</t>
  </si>
  <si>
    <t>Доля потребителей, затронутых ограничениями подачи холодной воды, %</t>
  </si>
  <si>
    <t>Количество часов (суммарно за календарный год) отклонения от нормативной температуры горячей воды в точке разбора</t>
  </si>
  <si>
    <t>Соответствие состава и свойств горячей воды установленным санитарным нормам и правилам (Отношение удовлетворительных проб (показателей) к общему количеству взятых проб (показателей) за отчетный период. Если пробы (показатели) не исследовались - оставить графу пустой)</t>
  </si>
  <si>
    <t>Доля исполненных в срок договоров о подключении (процент общего количества заключенных договоров о подключении), %</t>
  </si>
  <si>
    <t>Средняя продолжительность рассмотрения заявлений о подключении (дней)</t>
  </si>
  <si>
    <t>-</t>
  </si>
  <si>
    <t>**</t>
  </si>
  <si>
    <t>Учитывать любое нарушение системы.</t>
  </si>
  <si>
    <r>
      <t xml:space="preserve">Информация об основных потребительских характеристиках регулируемых товаров и услуг </t>
    </r>
    <r>
      <rPr>
        <b/>
        <sz val="14"/>
        <rFont val="Times New Roman"/>
        <family val="1"/>
      </rPr>
      <t>МУПЭС</t>
    </r>
    <r>
      <rPr>
        <b/>
        <sz val="12"/>
        <rFont val="Times New Roman"/>
        <family val="1"/>
      </rPr>
      <t xml:space="preserve"> и их соответствии установленным требованиям за 2024 год, раскрываемая в соответствии с пунктом 64 Стандартов раскрытия информации в сфере водоснабжения и водоотведения, утвержденных постановлением Правительства РФ от 26.01.2023 г. № 108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</si>
</sst>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[$€-1]_-;\-* #,##0.00[$€-1]_-;_-* \-??[$€-1]_-"/>
    <numFmt numFmtId="165" formatCode="\$#,##0_);[Red]&quot;($&quot;#,##0\)"/>
    <numFmt numFmtId="166" formatCode="#,##0.0"/>
    <numFmt numFmtId="167" formatCode="#,##0.000"/>
    <numFmt numFmtId="168" formatCode="#,##0.0000"/>
    <numFmt numFmtId="169" formatCode="dd/mm/yy\ hh:mm"/>
  </numFmts>
  <fonts count="66">
    <font>
      <sz val="9"/>
      <name val="Tahoma"/>
      <family val="2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8"/>
      <name val="Arial"/>
      <family val="2"/>
    </font>
    <font>
      <b/>
      <sz val="10"/>
      <color rgb="FF333399"/>
      <name val="Tahoma"/>
      <family val="2"/>
    </font>
    <font>
      <sz val="10"/>
      <name val="Tahoma"/>
      <family val="2"/>
    </font>
    <font>
      <sz val="8"/>
      <name val="Palatino"/>
      <family val="1"/>
    </font>
    <font>
      <u/>
      <sz val="10"/>
      <color rgb="FF800080"/>
      <name val="Arial Cyr"/>
    </font>
    <font>
      <sz val="12"/>
      <name val="Arial"/>
      <family val="2"/>
    </font>
    <font>
      <sz val="8"/>
      <name val="Arial"/>
      <family val="2"/>
      <charset val="204"/>
    </font>
    <font>
      <sz val="13"/>
      <name val="Tahoma"/>
      <family val="2"/>
    </font>
    <font>
      <sz val="11"/>
      <name val="Tahoma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b/>
      <u/>
      <sz val="11"/>
      <color rgb="FF0000FF"/>
      <name val="Arial"/>
      <family val="2"/>
    </font>
    <font>
      <u/>
      <sz val="9"/>
      <color rgb="FF0000FF"/>
      <name val="Tahoma"/>
      <family val="2"/>
    </font>
    <font>
      <u/>
      <sz val="10"/>
      <color rgb="FF0000FF"/>
      <name val="Arial Cyr"/>
    </font>
    <font>
      <u/>
      <sz val="9"/>
      <color rgb="FF333399"/>
      <name val="Tahoma"/>
      <family val="2"/>
    </font>
    <font>
      <u/>
      <sz val="11"/>
      <color rgb="FF0000FF"/>
      <name val="Calibri"/>
      <family val="2"/>
    </font>
    <font>
      <u/>
      <sz val="10"/>
      <color rgb="FF0000FF"/>
      <name val="Times New Roman Cyr"/>
    </font>
    <font>
      <u/>
      <sz val="9"/>
      <color rgb="FF000080"/>
      <name val="Tahoma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b/>
      <sz val="14"/>
      <name val="Franklin Gothic Medium"/>
      <family val="2"/>
    </font>
    <font>
      <b/>
      <sz val="9"/>
      <name val="Tahoma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8"/>
      <color rgb="FF333399"/>
      <name val="Cambria"/>
      <family val="2"/>
    </font>
    <font>
      <sz val="11"/>
      <color rgb="FF993300"/>
      <name val="Calibri"/>
      <family val="2"/>
    </font>
    <font>
      <sz val="10"/>
      <color rgb="FF000000"/>
      <name val="Arial Cyr"/>
      <family val="2"/>
    </font>
    <font>
      <sz val="10"/>
      <name val="Arial Cyr"/>
    </font>
    <font>
      <sz val="9"/>
      <color rgb="FF00FF00"/>
      <name val="Tahoma"/>
      <family val="2"/>
    </font>
    <font>
      <sz val="10"/>
      <name val="Arial"/>
      <family val="2"/>
    </font>
    <font>
      <sz val="8"/>
      <color rgb="FF00FF00"/>
      <name val="Tahoma"/>
      <family val="2"/>
    </font>
    <font>
      <sz val="10"/>
      <name val="Times New Roman CYR"/>
    </font>
    <font>
      <sz val="11"/>
      <color rgb="FF800080"/>
      <name val="Calibri"/>
      <family val="2"/>
    </font>
    <font>
      <i/>
      <sz val="11"/>
      <color rgb="FF808080"/>
      <name val="Calibri"/>
      <family val="2"/>
    </font>
    <font>
      <sz val="11"/>
      <color rgb="FFFF9900"/>
      <name val="Calibri"/>
      <family val="2"/>
    </font>
    <font>
      <sz val="11"/>
      <color rgb="FFFF6600"/>
      <name val="Calibri"/>
      <family val="2"/>
    </font>
    <font>
      <sz val="11"/>
      <color rgb="FF003300"/>
      <name val="Calibri"/>
      <family val="2"/>
    </font>
    <font>
      <sz val="9"/>
      <color rgb="FFFFFFFF"/>
      <name val="Tahoma"/>
      <family val="2"/>
    </font>
    <font>
      <sz val="8"/>
      <name val="Tahoma"/>
      <family val="2"/>
    </font>
    <font>
      <sz val="9"/>
      <color rgb="FF969696"/>
      <name val="Tahoma"/>
      <family val="2"/>
    </font>
    <font>
      <b/>
      <sz val="9"/>
      <color rgb="FF333399"/>
      <name val="Tahoma"/>
      <family val="2"/>
    </font>
    <font>
      <sz val="11"/>
      <color rgb="FF969696"/>
      <name val="Wingdings 2"/>
      <family val="1"/>
      <charset val="2"/>
    </font>
    <font>
      <sz val="9"/>
      <color rgb="FF000000"/>
      <name val="Tahoma"/>
      <family val="2"/>
    </font>
    <font>
      <b/>
      <sz val="9"/>
      <color rgb="FFFFFFFF"/>
      <name val="Tahoma"/>
      <family val="2"/>
    </font>
    <font>
      <sz val="8"/>
      <color rgb="FF000000"/>
      <name val="Arial Narrow"/>
      <family val="2"/>
    </font>
    <font>
      <b/>
      <sz val="10"/>
      <name val="Tahoma"/>
      <family val="2"/>
    </font>
    <font>
      <sz val="11"/>
      <name val="Wingdings 2"/>
      <family val="1"/>
      <charset val="2"/>
    </font>
    <font>
      <sz val="11"/>
      <name val="Webdings2"/>
    </font>
    <font>
      <b/>
      <u/>
      <sz val="9"/>
      <name val="Tahoma"/>
      <family val="2"/>
    </font>
    <font>
      <sz val="9"/>
      <name val="Courier New"/>
      <family val="3"/>
    </font>
    <font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1"/>
      <color rgb="FF969696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8080"/>
        <bgColor rgb="FFFF99CC"/>
      </patternFill>
    </fill>
    <fill>
      <patternFill patternType="solid">
        <fgColor rgb="FF969696"/>
        <bgColor rgb="FF808080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  <fill>
      <patternFill patternType="solid">
        <fgColor rgb="FFF2FFF2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2FFF2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666699"/>
        <bgColor rgb="FF808080"/>
      </patternFill>
    </fill>
    <fill>
      <patternFill patternType="solid">
        <fgColor rgb="FF008000"/>
        <bgColor rgb="FF008080"/>
      </patternFill>
    </fill>
    <fill>
      <patternFill patternType="solid">
        <fgColor rgb="FF808080"/>
        <bgColor rgb="FF969696"/>
      </patternFill>
    </fill>
    <fill>
      <patternFill patternType="solid">
        <fgColor rgb="FF00FF00"/>
        <bgColor rgb="FF33CCCC"/>
      </patternFill>
    </fill>
    <fill>
      <patternFill patternType="solid">
        <fgColor rgb="FFFF99CC"/>
        <bgColor rgb="FFFF8080"/>
      </patternFill>
    </fill>
    <fill>
      <patternFill patternType="solid">
        <fgColor rgb="FFFFFFCC"/>
        <bgColor rgb="FFF2FFF2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CCCFF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C0C0C0"/>
      </right>
      <top/>
      <bottom/>
      <diagonal/>
    </border>
  </borders>
  <cellStyleXfs count="135">
    <xf numFmtId="49" fontId="0" fillId="0" borderId="0">
      <alignment vertical="top"/>
    </xf>
    <xf numFmtId="0" fontId="1" fillId="0" borderId="0"/>
    <xf numFmtId="164" fontId="1" fillId="0" borderId="0"/>
    <xf numFmtId="0" fontId="1" fillId="0" borderId="0"/>
    <xf numFmtId="49" fontId="2" fillId="2" borderId="0" applyBorder="0" applyProtection="0">
      <alignment vertical="top"/>
    </xf>
    <xf numFmtId="49" fontId="2" fillId="3" borderId="0" applyBorder="0" applyProtection="0">
      <alignment vertical="top"/>
    </xf>
    <xf numFmtId="49" fontId="2" fillId="4" borderId="0" applyBorder="0" applyProtection="0">
      <alignment vertical="top"/>
    </xf>
    <xf numFmtId="49" fontId="2" fillId="2" borderId="0" applyBorder="0" applyProtection="0">
      <alignment vertical="top"/>
    </xf>
    <xf numFmtId="49" fontId="2" fillId="5" borderId="0" applyBorder="0" applyProtection="0">
      <alignment vertical="top"/>
    </xf>
    <xf numFmtId="49" fontId="2" fillId="3" borderId="0" applyBorder="0" applyProtection="0">
      <alignment vertical="top"/>
    </xf>
    <xf numFmtId="49" fontId="2" fillId="2" borderId="0" applyBorder="0" applyProtection="0">
      <alignment vertical="top"/>
    </xf>
    <xf numFmtId="49" fontId="2" fillId="6" borderId="0" applyBorder="0" applyProtection="0">
      <alignment vertical="top"/>
    </xf>
    <xf numFmtId="49" fontId="2" fillId="4" borderId="0" applyBorder="0" applyProtection="0">
      <alignment vertical="top"/>
    </xf>
    <xf numFmtId="49" fontId="2" fillId="7" borderId="0" applyBorder="0" applyProtection="0">
      <alignment vertical="top"/>
    </xf>
    <xf numFmtId="49" fontId="2" fillId="5" borderId="0" applyBorder="0" applyProtection="0">
      <alignment vertical="top"/>
    </xf>
    <xf numFmtId="49" fontId="2" fillId="3" borderId="0" applyBorder="0" applyProtection="0">
      <alignment vertical="top"/>
    </xf>
    <xf numFmtId="49" fontId="3" fillId="8" borderId="0" applyBorder="0" applyProtection="0">
      <alignment vertical="top"/>
    </xf>
    <xf numFmtId="49" fontId="3" fillId="6" borderId="0" applyBorder="0" applyProtection="0">
      <alignment vertical="top"/>
    </xf>
    <xf numFmtId="49" fontId="3" fillId="4" borderId="0" applyBorder="0" applyProtection="0">
      <alignment vertical="top"/>
    </xf>
    <xf numFmtId="49" fontId="3" fillId="9" borderId="0" applyBorder="0" applyProtection="0">
      <alignment vertical="top"/>
    </xf>
    <xf numFmtId="49" fontId="3" fillId="8" borderId="0" applyBorder="0" applyProtection="0">
      <alignment vertical="top"/>
    </xf>
    <xf numFmtId="49" fontId="3" fillId="3" borderId="0" applyBorder="0" applyProtection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49" fontId="5" fillId="10" borderId="1">
      <alignment vertical="top"/>
    </xf>
    <xf numFmtId="49" fontId="6" fillId="0" borderId="1">
      <alignment vertical="top"/>
      <protection locked="0"/>
    </xf>
    <xf numFmtId="49" fontId="6" fillId="0" borderId="1">
      <alignment vertical="top"/>
      <protection locked="0"/>
    </xf>
    <xf numFmtId="165" fontId="65" fillId="0" borderId="0" applyBorder="0" applyProtection="0">
      <alignment vertical="top"/>
    </xf>
    <xf numFmtId="166" fontId="65" fillId="11" borderId="0">
      <protection locked="0"/>
    </xf>
    <xf numFmtId="0" fontId="7" fillId="0" borderId="0" applyBorder="0" applyProtection="0">
      <alignment vertical="center"/>
    </xf>
    <xf numFmtId="167" fontId="65" fillId="11" borderId="0">
      <protection locked="0"/>
    </xf>
    <xf numFmtId="168" fontId="65" fillId="11" borderId="0">
      <protection locked="0"/>
    </xf>
    <xf numFmtId="0" fontId="6" fillId="2" borderId="1">
      <alignment vertical="top"/>
    </xf>
    <xf numFmtId="49" fontId="8" fillId="0" borderId="0" applyBorder="0" applyProtection="0">
      <alignment vertical="top"/>
    </xf>
    <xf numFmtId="49" fontId="6" fillId="4" borderId="1">
      <alignment vertical="top"/>
    </xf>
    <xf numFmtId="49" fontId="6" fillId="9" borderId="1">
      <alignment vertical="top"/>
    </xf>
    <xf numFmtId="49" fontId="6" fillId="9" borderId="1">
      <alignment vertical="top"/>
    </xf>
    <xf numFmtId="49" fontId="9" fillId="0" borderId="0" applyBorder="0" applyProtection="0">
      <alignment vertical="top"/>
    </xf>
    <xf numFmtId="0" fontId="10" fillId="0" borderId="0"/>
    <xf numFmtId="0" fontId="7" fillId="0" borderId="0" applyBorder="0" applyProtection="0">
      <alignment vertical="center"/>
    </xf>
    <xf numFmtId="0" fontId="7" fillId="0" borderId="0" applyBorder="0" applyProtection="0">
      <alignment vertical="center"/>
    </xf>
    <xf numFmtId="49" fontId="11" fillId="12" borderId="2">
      <alignment horizontal="center" vertical="center"/>
    </xf>
    <xf numFmtId="49" fontId="11" fillId="12" borderId="2">
      <alignment horizontal="center" vertical="center"/>
    </xf>
    <xf numFmtId="49" fontId="12" fillId="7" borderId="3">
      <alignment horizontal="center" vertical="center"/>
    </xf>
    <xf numFmtId="49" fontId="3" fillId="8" borderId="0" applyBorder="0" applyProtection="0">
      <alignment vertical="top"/>
    </xf>
    <xf numFmtId="49" fontId="3" fillId="13" borderId="0" applyBorder="0" applyProtection="0">
      <alignment vertical="top"/>
    </xf>
    <xf numFmtId="49" fontId="3" fillId="14" borderId="0" applyBorder="0" applyProtection="0">
      <alignment vertical="top"/>
    </xf>
    <xf numFmtId="49" fontId="3" fillId="15" borderId="0" applyBorder="0" applyProtection="0">
      <alignment vertical="top"/>
    </xf>
    <xf numFmtId="49" fontId="3" fillId="8" borderId="0" applyBorder="0" applyProtection="0">
      <alignment vertical="top"/>
    </xf>
    <xf numFmtId="49" fontId="3" fillId="16" borderId="0" applyBorder="0" applyProtection="0">
      <alignment vertical="top"/>
    </xf>
    <xf numFmtId="49" fontId="13" fillId="2" borderId="4" applyProtection="0">
      <alignment vertical="top"/>
    </xf>
    <xf numFmtId="49" fontId="14" fillId="2" borderId="1" applyProtection="0">
      <alignment vertical="top"/>
    </xf>
    <xf numFmtId="49" fontId="15" fillId="0" borderId="0" applyBorder="0" applyProtection="0">
      <alignment vertical="top"/>
    </xf>
    <xf numFmtId="49" fontId="16" fillId="0" borderId="0" applyBorder="0" applyProtection="0">
      <alignment vertical="top"/>
    </xf>
    <xf numFmtId="49" fontId="17" fillId="0" borderId="0" applyBorder="0" applyProtection="0">
      <alignment vertical="top"/>
    </xf>
    <xf numFmtId="49" fontId="18" fillId="0" borderId="0" applyBorder="0" applyProtection="0">
      <alignment vertical="top"/>
    </xf>
    <xf numFmtId="49" fontId="19" fillId="0" borderId="0" applyBorder="0" applyProtection="0">
      <alignment vertical="top"/>
    </xf>
    <xf numFmtId="49" fontId="20" fillId="0" borderId="0" applyBorder="0" applyProtection="0">
      <alignment vertical="top"/>
    </xf>
    <xf numFmtId="49" fontId="21" fillId="0" borderId="0" applyBorder="0" applyProtection="0">
      <alignment vertical="top"/>
    </xf>
    <xf numFmtId="49" fontId="19" fillId="0" borderId="0" applyBorder="0" applyProtection="0">
      <alignment vertical="top"/>
    </xf>
    <xf numFmtId="49" fontId="22" fillId="0" borderId="5" applyProtection="0">
      <alignment vertical="top"/>
    </xf>
    <xf numFmtId="49" fontId="23" fillId="0" borderId="6" applyProtection="0">
      <alignment vertical="top"/>
    </xf>
    <xf numFmtId="49" fontId="24" fillId="0" borderId="7" applyProtection="0">
      <alignment vertical="top"/>
    </xf>
    <xf numFmtId="49" fontId="24" fillId="0" borderId="0" applyBorder="0" applyProtection="0">
      <alignment vertical="top"/>
    </xf>
    <xf numFmtId="0" fontId="25" fillId="0" borderId="0" applyBorder="0">
      <alignment horizontal="center" vertical="center"/>
    </xf>
    <xf numFmtId="0" fontId="26" fillId="0" borderId="0" applyBorder="0">
      <alignment horizontal="center" vertical="center"/>
    </xf>
    <xf numFmtId="4" fontId="65" fillId="11" borderId="0" applyBorder="0">
      <alignment horizontal="right"/>
    </xf>
    <xf numFmtId="49" fontId="27" fillId="0" borderId="8" applyProtection="0">
      <alignment vertical="top"/>
    </xf>
    <xf numFmtId="49" fontId="28" fillId="17" borderId="9" applyProtection="0">
      <alignment vertical="top"/>
    </xf>
    <xf numFmtId="49" fontId="29" fillId="0" borderId="0" applyBorder="0" applyProtection="0">
      <alignment vertical="top"/>
    </xf>
    <xf numFmtId="49" fontId="30" fillId="3" borderId="0" applyBorder="0" applyProtection="0">
      <alignment vertical="top"/>
    </xf>
    <xf numFmtId="49" fontId="65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9" fontId="33" fillId="18" borderId="0" applyBorder="0">
      <alignment vertical="top"/>
    </xf>
    <xf numFmtId="49" fontId="33" fillId="18" borderId="0" applyBorder="0">
      <alignment vertical="top"/>
    </xf>
    <xf numFmtId="49" fontId="33" fillId="18" borderId="0" applyBorder="0">
      <alignment vertical="top"/>
    </xf>
    <xf numFmtId="49" fontId="33" fillId="18" borderId="0" applyBorder="0">
      <alignment vertical="top"/>
    </xf>
    <xf numFmtId="0" fontId="32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18" borderId="0"/>
    <xf numFmtId="0" fontId="32" fillId="0" borderId="0"/>
    <xf numFmtId="0" fontId="32" fillId="0" borderId="0"/>
    <xf numFmtId="49" fontId="65" fillId="18" borderId="0" applyBorder="0">
      <alignment vertical="top"/>
    </xf>
    <xf numFmtId="49" fontId="65" fillId="18" borderId="0" applyBorder="0">
      <alignment vertical="top"/>
    </xf>
    <xf numFmtId="49" fontId="65" fillId="0" borderId="0" applyBorder="0">
      <alignment vertical="top"/>
    </xf>
    <xf numFmtId="0" fontId="32" fillId="0" borderId="0"/>
    <xf numFmtId="0" fontId="32" fillId="0" borderId="0"/>
    <xf numFmtId="0" fontId="34" fillId="0" borderId="0"/>
    <xf numFmtId="0" fontId="36" fillId="0" borderId="0"/>
    <xf numFmtId="0" fontId="65" fillId="0" borderId="0">
      <alignment horizontal="left" vertical="center"/>
    </xf>
    <xf numFmtId="0" fontId="65" fillId="0" borderId="0">
      <alignment horizontal="left" vertical="center"/>
    </xf>
    <xf numFmtId="0" fontId="34" fillId="0" borderId="0"/>
    <xf numFmtId="49" fontId="65" fillId="0" borderId="0" applyBorder="0">
      <alignment vertical="top"/>
    </xf>
    <xf numFmtId="49" fontId="65" fillId="0" borderId="0" applyBorder="0">
      <alignment vertical="top"/>
    </xf>
    <xf numFmtId="0" fontId="2" fillId="0" borderId="0"/>
    <xf numFmtId="0" fontId="32" fillId="0" borderId="0"/>
    <xf numFmtId="49" fontId="65" fillId="0" borderId="0" applyBorder="0">
      <alignment vertical="top"/>
    </xf>
    <xf numFmtId="0" fontId="32" fillId="0" borderId="0"/>
    <xf numFmtId="0" fontId="32" fillId="0" borderId="0"/>
    <xf numFmtId="0" fontId="32" fillId="0" borderId="0"/>
    <xf numFmtId="0" fontId="2" fillId="0" borderId="0"/>
    <xf numFmtId="49" fontId="37" fillId="19" borderId="0" applyBorder="0" applyProtection="0">
      <alignment vertical="top"/>
    </xf>
    <xf numFmtId="49" fontId="38" fillId="0" borderId="0" applyBorder="0" applyProtection="0">
      <alignment vertical="top"/>
    </xf>
    <xf numFmtId="49" fontId="65" fillId="20" borderId="10" applyProtection="0">
      <alignment vertical="top"/>
    </xf>
    <xf numFmtId="49" fontId="39" fillId="0" borderId="11" applyProtection="0">
      <alignment vertical="top"/>
    </xf>
    <xf numFmtId="0" fontId="1" fillId="0" borderId="0"/>
    <xf numFmtId="49" fontId="40" fillId="0" borderId="0" applyBorder="0" applyProtection="0">
      <alignment vertical="top"/>
    </xf>
    <xf numFmtId="4" fontId="65" fillId="4" borderId="0" applyBorder="0">
      <alignment horizontal="right"/>
    </xf>
    <xf numFmtId="4" fontId="65" fillId="4" borderId="0" applyBorder="0">
      <alignment horizontal="right"/>
    </xf>
    <xf numFmtId="4" fontId="65" fillId="4" borderId="0" applyBorder="0">
      <alignment horizontal="right"/>
    </xf>
    <xf numFmtId="49" fontId="41" fillId="4" borderId="0" applyBorder="0" applyProtection="0">
      <alignment vertical="top"/>
    </xf>
  </cellStyleXfs>
  <cellXfs count="195">
    <xf numFmtId="49" fontId="0" fillId="0" borderId="0" xfId="0">
      <alignment vertical="top"/>
    </xf>
    <xf numFmtId="0" fontId="0" fillId="12" borderId="10" xfId="123" applyFont="1" applyFill="1" applyBorder="1" applyAlignment="1">
      <alignment horizontal="center" vertical="center"/>
    </xf>
    <xf numFmtId="0" fontId="50" fillId="6" borderId="0" xfId="123" applyFont="1" applyFill="1" applyAlignment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0" fillId="0" borderId="10" xfId="123" applyFont="1" applyBorder="1" applyAlignment="1">
      <alignment horizontal="left" vertical="center" wrapText="1"/>
    </xf>
    <xf numFmtId="0" fontId="32" fillId="0" borderId="0" xfId="92"/>
    <xf numFmtId="0" fontId="0" fillId="0" borderId="0" xfId="0" applyNumberFormat="1">
      <alignment vertical="top"/>
    </xf>
    <xf numFmtId="0" fontId="0" fillId="0" borderId="0" xfId="119" applyFont="1" applyAlignment="1">
      <alignment horizontal="left" vertical="center"/>
    </xf>
    <xf numFmtId="0" fontId="0" fillId="0" borderId="0" xfId="119" applyFont="1" applyAlignment="1">
      <alignment vertical="center"/>
    </xf>
    <xf numFmtId="0" fontId="0" fillId="0" borderId="12" xfId="119" applyFont="1" applyBorder="1" applyAlignment="1">
      <alignment horizontal="center" vertical="center" wrapText="1"/>
    </xf>
    <xf numFmtId="0" fontId="42" fillId="0" borderId="0" xfId="119" applyFont="1" applyAlignment="1">
      <alignment horizontal="center" vertical="center"/>
    </xf>
    <xf numFmtId="169" fontId="0" fillId="0" borderId="0" xfId="119" applyNumberFormat="1" applyFont="1" applyAlignment="1">
      <alignment horizontal="left" vertical="center"/>
    </xf>
    <xf numFmtId="0" fontId="0" fillId="0" borderId="0" xfId="119" applyFont="1" applyAlignment="1">
      <alignment horizontal="left" vertical="center" wrapText="1"/>
    </xf>
    <xf numFmtId="49" fontId="42" fillId="0" borderId="0" xfId="123" applyNumberFormat="1" applyFont="1" applyAlignment="1">
      <alignment horizontal="center" vertical="center"/>
    </xf>
    <xf numFmtId="0" fontId="42" fillId="0" borderId="0" xfId="123" applyFont="1" applyAlignment="1">
      <alignment vertical="center"/>
    </xf>
    <xf numFmtId="0" fontId="0" fillId="0" borderId="0" xfId="123" applyFont="1" applyAlignment="1">
      <alignment vertical="center"/>
    </xf>
    <xf numFmtId="0" fontId="0" fillId="12" borderId="0" xfId="123" applyFont="1" applyFill="1" applyAlignment="1">
      <alignment vertical="center"/>
    </xf>
    <xf numFmtId="0" fontId="43" fillId="12" borderId="0" xfId="123" applyFont="1" applyFill="1" applyAlignment="1">
      <alignment horizontal="right" vertical="center"/>
    </xf>
    <xf numFmtId="0" fontId="0" fillId="12" borderId="0" xfId="123" applyFont="1" applyFill="1" applyAlignment="1">
      <alignment horizontal="right" vertical="center"/>
    </xf>
    <xf numFmtId="0" fontId="0" fillId="0" borderId="0" xfId="124" applyFont="1" applyAlignment="1">
      <alignment horizontal="center" vertical="center"/>
    </xf>
    <xf numFmtId="0" fontId="0" fillId="0" borderId="0" xfId="74" applyFont="1" applyBorder="1">
      <alignment horizontal="center" vertical="center"/>
    </xf>
    <xf numFmtId="0" fontId="0" fillId="12" borderId="0" xfId="123" applyFont="1" applyFill="1" applyAlignment="1">
      <alignment horizontal="center" vertical="center"/>
    </xf>
    <xf numFmtId="0" fontId="26" fillId="12" borderId="0" xfId="123" applyFont="1" applyFill="1" applyAlignment="1">
      <alignment horizontal="center" vertical="center"/>
    </xf>
    <xf numFmtId="0" fontId="0" fillId="12" borderId="15" xfId="123" applyFont="1" applyFill="1" applyBorder="1" applyAlignment="1">
      <alignment horizontal="center" vertical="center" wrapText="1"/>
    </xf>
    <xf numFmtId="49" fontId="44" fillId="12" borderId="0" xfId="75" applyNumberFormat="1" applyFont="1" applyFill="1" applyBorder="1" applyAlignment="1">
      <alignment horizontal="center" vertical="center" wrapText="1"/>
    </xf>
    <xf numFmtId="49" fontId="0" fillId="12" borderId="10" xfId="123" applyNumberFormat="1" applyFont="1" applyFill="1" applyBorder="1" applyAlignment="1">
      <alignment horizontal="center" vertical="center"/>
    </xf>
    <xf numFmtId="4" fontId="0" fillId="4" borderId="10" xfId="123" applyNumberFormat="1" applyFont="1" applyFill="1" applyBorder="1" applyAlignment="1">
      <alignment horizontal="right" vertical="center"/>
    </xf>
    <xf numFmtId="9" fontId="26" fillId="12" borderId="10" xfId="0" applyNumberFormat="1" applyFont="1" applyFill="1" applyBorder="1" applyAlignment="1">
      <alignment horizontal="center" vertical="center"/>
    </xf>
    <xf numFmtId="49" fontId="0" fillId="12" borderId="10" xfId="123" applyNumberFormat="1" applyFont="1" applyFill="1" applyBorder="1" applyAlignment="1">
      <alignment horizontal="center" vertical="center" wrapText="1"/>
    </xf>
    <xf numFmtId="49" fontId="26" fillId="12" borderId="16" xfId="0" applyFont="1" applyFill="1" applyBorder="1" applyAlignment="1">
      <alignment horizontal="center" vertical="center"/>
    </xf>
    <xf numFmtId="49" fontId="45" fillId="12" borderId="17" xfId="0" applyFont="1" applyFill="1" applyBorder="1" applyAlignment="1">
      <alignment horizontal="left" vertical="center" indent="1"/>
    </xf>
    <xf numFmtId="49" fontId="45" fillId="12" borderId="17" xfId="0" applyFont="1" applyFill="1" applyBorder="1" applyAlignment="1">
      <alignment horizontal="left" vertical="center"/>
    </xf>
    <xf numFmtId="49" fontId="45" fillId="12" borderId="18" xfId="0" applyFont="1" applyFill="1" applyBorder="1" applyAlignment="1">
      <alignment horizontal="left" vertical="center" indent="1"/>
    </xf>
    <xf numFmtId="0" fontId="0" fillId="0" borderId="19" xfId="123" applyFont="1" applyBorder="1" applyAlignment="1">
      <alignment vertical="center"/>
    </xf>
    <xf numFmtId="0" fontId="0" fillId="0" borderId="0" xfId="123" applyFont="1" applyAlignment="1">
      <alignment horizontal="right" vertical="center" wrapText="1"/>
    </xf>
    <xf numFmtId="0" fontId="0" fillId="0" borderId="15" xfId="75" applyFont="1" applyBorder="1" applyAlignment="1">
      <alignment horizontal="center" vertical="center" wrapText="1"/>
    </xf>
    <xf numFmtId="49" fontId="45" fillId="0" borderId="20" xfId="0" applyFont="1" applyBorder="1" applyAlignment="1">
      <alignment horizontal="center" vertical="center"/>
    </xf>
    <xf numFmtId="49" fontId="44" fillId="12" borderId="21" xfId="75" applyNumberFormat="1" applyFont="1" applyFill="1" applyBorder="1" applyAlignment="1">
      <alignment horizontal="center" vertical="center" wrapText="1"/>
    </xf>
    <xf numFmtId="0" fontId="42" fillId="12" borderId="0" xfId="83" applyFont="1" applyFill="1" applyAlignment="1">
      <alignment horizontal="center"/>
    </xf>
    <xf numFmtId="0" fontId="0" fillId="0" borderId="0" xfId="115" applyFont="1" applyAlignment="1">
      <alignment vertical="center"/>
    </xf>
    <xf numFmtId="0" fontId="0" fillId="0" borderId="10" xfId="123" applyFont="1" applyBorder="1" applyAlignment="1">
      <alignment horizontal="center" vertical="center" wrapText="1"/>
    </xf>
    <xf numFmtId="49" fontId="0" fillId="5" borderId="10" xfId="123" applyNumberFormat="1" applyFont="1" applyFill="1" applyBorder="1" applyAlignment="1" applyProtection="1">
      <alignment horizontal="left" vertical="center"/>
      <protection locked="0"/>
    </xf>
    <xf numFmtId="0" fontId="42" fillId="12" borderId="20" xfId="83" applyFont="1" applyFill="1" applyBorder="1" applyAlignment="1">
      <alignment horizontal="center"/>
    </xf>
    <xf numFmtId="49" fontId="0" fillId="2" borderId="10" xfId="122" applyNumberFormat="1" applyFont="1" applyFill="1" applyBorder="1" applyAlignment="1" applyProtection="1">
      <alignment horizontal="center" vertical="center"/>
      <protection locked="0"/>
    </xf>
    <xf numFmtId="49" fontId="0" fillId="2" borderId="10" xfId="122" applyNumberFormat="1" applyFont="1" applyFill="1" applyBorder="1" applyAlignment="1">
      <alignment horizontal="left" vertical="center"/>
    </xf>
    <xf numFmtId="1" fontId="0" fillId="5" borderId="10" xfId="123" applyNumberFormat="1" applyFont="1" applyFill="1" applyBorder="1" applyAlignment="1" applyProtection="1">
      <alignment horizontal="left" vertical="center" indent="1"/>
      <protection locked="0"/>
    </xf>
    <xf numFmtId="0" fontId="42" fillId="12" borderId="20" xfId="83" applyFont="1" applyFill="1" applyBorder="1" applyAlignment="1">
      <alignment horizontal="center" wrapText="1"/>
    </xf>
    <xf numFmtId="0" fontId="0" fillId="5" borderId="10" xfId="123" applyFont="1" applyFill="1" applyBorder="1" applyAlignment="1" applyProtection="1">
      <alignment horizontal="left" vertical="center" indent="3"/>
      <protection locked="0"/>
    </xf>
    <xf numFmtId="4" fontId="0" fillId="5" borderId="10" xfId="123" applyNumberFormat="1" applyFont="1" applyFill="1" applyBorder="1" applyAlignment="1" applyProtection="1">
      <alignment horizontal="right" vertical="center"/>
      <protection locked="0"/>
    </xf>
    <xf numFmtId="49" fontId="45" fillId="12" borderId="17" xfId="0" applyFont="1" applyFill="1" applyBorder="1" applyAlignment="1">
      <alignment horizontal="left" vertical="center" indent="3"/>
    </xf>
    <xf numFmtId="0" fontId="46" fillId="0" borderId="0" xfId="123" applyFont="1" applyAlignment="1">
      <alignment horizontal="center" vertical="center"/>
    </xf>
    <xf numFmtId="0" fontId="42" fillId="12" borderId="20" xfId="83" applyFont="1" applyFill="1" applyBorder="1"/>
    <xf numFmtId="0" fontId="0" fillId="0" borderId="10" xfId="123" applyFont="1" applyBorder="1" applyAlignment="1">
      <alignment horizontal="left" vertical="center" wrapText="1" indent="1"/>
    </xf>
    <xf numFmtId="0" fontId="0" fillId="0" borderId="10" xfId="123" applyFont="1" applyBorder="1" applyAlignment="1">
      <alignment horizontal="left" vertical="center" wrapText="1" indent="3"/>
    </xf>
    <xf numFmtId="4" fontId="0" fillId="11" borderId="10" xfId="123" applyNumberFormat="1" applyFont="1" applyFill="1" applyBorder="1" applyAlignment="1" applyProtection="1">
      <alignment horizontal="right" vertical="center"/>
      <protection locked="0"/>
    </xf>
    <xf numFmtId="3" fontId="0" fillId="11" borderId="10" xfId="123" applyNumberFormat="1" applyFont="1" applyFill="1" applyBorder="1" applyAlignment="1" applyProtection="1">
      <alignment horizontal="right" vertical="center"/>
      <protection locked="0"/>
    </xf>
    <xf numFmtId="49" fontId="0" fillId="5" borderId="10" xfId="123" applyNumberFormat="1" applyFont="1" applyFill="1" applyBorder="1" applyAlignment="1" applyProtection="1">
      <alignment horizontal="left" vertical="center" indent="1"/>
      <protection locked="0"/>
    </xf>
    <xf numFmtId="49" fontId="0" fillId="5" borderId="10" xfId="123" applyNumberFormat="1" applyFont="1" applyFill="1" applyBorder="1" applyAlignment="1" applyProtection="1">
      <alignment horizontal="center" vertical="center"/>
      <protection locked="0"/>
    </xf>
    <xf numFmtId="0" fontId="0" fillId="0" borderId="10" xfId="123" applyFont="1" applyBorder="1" applyAlignment="1">
      <alignment horizontal="center" vertical="center"/>
    </xf>
    <xf numFmtId="0" fontId="0" fillId="5" borderId="10" xfId="123" applyFont="1" applyFill="1" applyBorder="1" applyAlignment="1" applyProtection="1">
      <alignment horizontal="left" vertical="center" indent="1"/>
      <protection locked="0"/>
    </xf>
    <xf numFmtId="0" fontId="47" fillId="0" borderId="19" xfId="83" applyFont="1" applyBorder="1"/>
    <xf numFmtId="0" fontId="47" fillId="12" borderId="0" xfId="83" applyFont="1" applyFill="1" applyAlignment="1">
      <alignment horizontal="right"/>
    </xf>
    <xf numFmtId="0" fontId="47" fillId="12" borderId="0" xfId="83" applyFont="1" applyFill="1"/>
    <xf numFmtId="0" fontId="0" fillId="12" borderId="0" xfId="83" applyFont="1" applyFill="1"/>
    <xf numFmtId="0" fontId="42" fillId="12" borderId="0" xfId="83" applyFont="1" applyFill="1"/>
    <xf numFmtId="0" fontId="0" fillId="0" borderId="20" xfId="123" applyFont="1" applyBorder="1" applyAlignment="1">
      <alignment vertical="center"/>
    </xf>
    <xf numFmtId="49" fontId="44" fillId="12" borderId="22" xfId="75" applyNumberFormat="1" applyFont="1" applyFill="1" applyBorder="1" applyAlignment="1">
      <alignment horizontal="center" vertical="center" wrapText="1"/>
    </xf>
    <xf numFmtId="49" fontId="0" fillId="12" borderId="16" xfId="123" applyNumberFormat="1" applyFont="1" applyFill="1" applyBorder="1" applyAlignment="1">
      <alignment horizontal="center" vertical="center"/>
    </xf>
    <xf numFmtId="49" fontId="45" fillId="12" borderId="17" xfId="0" applyFont="1" applyFill="1" applyBorder="1" applyAlignment="1">
      <alignment vertical="center"/>
    </xf>
    <xf numFmtId="49" fontId="45" fillId="12" borderId="18" xfId="0" applyFont="1" applyFill="1" applyBorder="1" applyAlignment="1">
      <alignment vertical="center"/>
    </xf>
    <xf numFmtId="0" fontId="0" fillId="0" borderId="0" xfId="123" applyFont="1" applyAlignment="1">
      <alignment horizontal="right" vertical="top" wrapText="1"/>
    </xf>
    <xf numFmtId="49" fontId="42" fillId="0" borderId="0" xfId="0" applyFont="1">
      <alignment vertical="top"/>
    </xf>
    <xf numFmtId="49" fontId="46" fillId="0" borderId="0" xfId="0" applyFont="1" applyAlignment="1">
      <alignment horizontal="center" vertical="center"/>
    </xf>
    <xf numFmtId="0" fontId="46" fillId="12" borderId="0" xfId="123" applyFont="1" applyFill="1" applyAlignment="1">
      <alignment horizontal="center" vertical="center"/>
    </xf>
    <xf numFmtId="0" fontId="0" fillId="12" borderId="0" xfId="0" applyNumberFormat="1" applyFill="1" applyAlignment="1"/>
    <xf numFmtId="0" fontId="48" fillId="12" borderId="0" xfId="0" applyNumberFormat="1" applyFont="1" applyFill="1" applyAlignment="1">
      <alignment horizontal="center" vertical="center"/>
    </xf>
    <xf numFmtId="0" fontId="42" fillId="12" borderId="0" xfId="0" applyNumberFormat="1" applyFont="1" applyFill="1" applyAlignment="1"/>
    <xf numFmtId="0" fontId="65" fillId="12" borderId="15" xfId="117" applyNumberFormat="1" applyFill="1" applyBorder="1" applyAlignment="1">
      <alignment horizontal="center" vertical="center" wrapText="1"/>
    </xf>
    <xf numFmtId="49" fontId="0" fillId="0" borderId="20" xfId="0" applyBorder="1">
      <alignment vertical="top"/>
    </xf>
    <xf numFmtId="49" fontId="65" fillId="12" borderId="10" xfId="117" applyFill="1" applyBorder="1" applyAlignment="1">
      <alignment horizontal="center" vertical="center"/>
    </xf>
    <xf numFmtId="16" fontId="65" fillId="12" borderId="10" xfId="117" applyNumberFormat="1" applyFill="1" applyBorder="1" applyAlignment="1">
      <alignment horizontal="center" vertical="center"/>
    </xf>
    <xf numFmtId="0" fontId="65" fillId="12" borderId="10" xfId="117" applyNumberFormat="1" applyFill="1" applyBorder="1" applyAlignment="1">
      <alignment horizontal="left" vertical="center" wrapText="1" indent="1"/>
    </xf>
    <xf numFmtId="49" fontId="0" fillId="0" borderId="10" xfId="122" applyNumberFormat="1" applyFont="1" applyBorder="1" applyAlignment="1">
      <alignment horizontal="left" vertical="center"/>
    </xf>
    <xf numFmtId="49" fontId="0" fillId="0" borderId="10" xfId="122" applyNumberFormat="1" applyFont="1" applyBorder="1" applyAlignment="1">
      <alignment horizontal="center" vertical="center"/>
    </xf>
    <xf numFmtId="14" fontId="0" fillId="0" borderId="10" xfId="122" applyNumberFormat="1" applyFont="1" applyBorder="1" applyAlignment="1">
      <alignment horizontal="center" vertical="center" wrapText="1"/>
    </xf>
    <xf numFmtId="49" fontId="65" fillId="0" borderId="16" xfId="117" applyBorder="1" applyAlignment="1">
      <alignment horizontal="left" vertical="center"/>
    </xf>
    <xf numFmtId="49" fontId="65" fillId="0" borderId="10" xfId="117" applyBorder="1" applyAlignment="1">
      <alignment horizontal="left" vertical="center"/>
    </xf>
    <xf numFmtId="0" fontId="49" fillId="12" borderId="0" xfId="82" applyFont="1" applyFill="1" applyAlignment="1">
      <alignment vertical="center"/>
    </xf>
    <xf numFmtId="0" fontId="49" fillId="12" borderId="0" xfId="82" applyFont="1" applyFill="1" applyAlignment="1">
      <alignment horizontal="center" vertical="center"/>
    </xf>
    <xf numFmtId="0" fontId="49" fillId="12" borderId="0" xfId="82" applyFont="1" applyFill="1" applyAlignment="1">
      <alignment horizontal="right" vertical="center" wrapText="1"/>
    </xf>
    <xf numFmtId="0" fontId="49" fillId="12" borderId="10" xfId="82" applyFont="1" applyFill="1" applyBorder="1" applyAlignment="1">
      <alignment vertical="center" wrapText="1"/>
    </xf>
    <xf numFmtId="0" fontId="49" fillId="12" borderId="10" xfId="82" applyFont="1" applyFill="1" applyBorder="1" applyAlignment="1">
      <alignment horizontal="right" vertical="center"/>
    </xf>
    <xf numFmtId="0" fontId="49" fillId="12" borderId="0" xfId="82" applyFont="1" applyFill="1" applyAlignment="1">
      <alignment horizontal="right" vertical="center"/>
    </xf>
    <xf numFmtId="0" fontId="49" fillId="12" borderId="10" xfId="82" applyFont="1" applyFill="1" applyBorder="1" applyAlignment="1">
      <alignment horizontal="center" vertical="center" wrapText="1"/>
    </xf>
    <xf numFmtId="0" fontId="49" fillId="12" borderId="10" xfId="82" applyFont="1" applyFill="1" applyBorder="1" applyAlignment="1">
      <alignment horizontal="left" vertical="center"/>
    </xf>
    <xf numFmtId="49" fontId="0" fillId="4" borderId="23" xfId="0" applyFill="1" applyBorder="1" applyAlignment="1">
      <alignment horizontal="center" vertical="top"/>
    </xf>
    <xf numFmtId="0" fontId="49" fillId="0" borderId="0" xfId="82" applyFont="1" applyAlignment="1">
      <alignment vertical="center"/>
    </xf>
    <xf numFmtId="0" fontId="49" fillId="0" borderId="0" xfId="82" applyFont="1" applyAlignment="1">
      <alignment horizontal="center" vertical="center"/>
    </xf>
    <xf numFmtId="0" fontId="49" fillId="0" borderId="0" xfId="82" applyFont="1" applyAlignment="1">
      <alignment horizontal="right" vertical="center" wrapText="1"/>
    </xf>
    <xf numFmtId="0" fontId="49" fillId="0" borderId="10" xfId="82" applyFont="1" applyBorder="1" applyAlignment="1">
      <alignment vertical="center" wrapText="1"/>
    </xf>
    <xf numFmtId="0" fontId="49" fillId="0" borderId="10" xfId="82" applyFont="1" applyBorder="1" applyAlignment="1">
      <alignment horizontal="right" vertical="center"/>
    </xf>
    <xf numFmtId="0" fontId="49" fillId="0" borderId="0" xfId="82" applyFont="1" applyAlignment="1">
      <alignment horizontal="right" vertical="center"/>
    </xf>
    <xf numFmtId="0" fontId="49" fillId="0" borderId="10" xfId="82" applyFont="1" applyBorder="1" applyAlignment="1">
      <alignment horizontal="center" vertical="center" wrapText="1"/>
    </xf>
    <xf numFmtId="0" fontId="49" fillId="0" borderId="10" xfId="82" applyFont="1" applyBorder="1" applyAlignment="1">
      <alignment horizontal="left" vertical="center"/>
    </xf>
    <xf numFmtId="49" fontId="0" fillId="0" borderId="0" xfId="0" applyAlignment="1">
      <alignment vertical="center"/>
    </xf>
    <xf numFmtId="0" fontId="0" fillId="0" borderId="0" xfId="122" applyFont="1"/>
    <xf numFmtId="49" fontId="0" fillId="0" borderId="0" xfId="0" applyAlignment="1">
      <alignment horizontal="center" vertical="top"/>
    </xf>
    <xf numFmtId="0" fontId="0" fillId="0" borderId="0" xfId="121" applyFont="1" applyAlignment="1">
      <alignment vertical="center"/>
    </xf>
    <xf numFmtId="49" fontId="0" fillId="0" borderId="0" xfId="0" applyAlignment="1">
      <alignment vertical="top" wrapText="1"/>
    </xf>
    <xf numFmtId="0" fontId="0" fillId="0" borderId="10" xfId="121" applyFont="1" applyBorder="1" applyAlignment="1">
      <alignment vertical="center"/>
    </xf>
    <xf numFmtId="0" fontId="0" fillId="0" borderId="10" xfId="121" applyFont="1" applyBorder="1" applyAlignment="1">
      <alignment vertical="center" wrapText="1"/>
    </xf>
    <xf numFmtId="49" fontId="0" fillId="0" borderId="0" xfId="0" applyAlignment="1">
      <alignment vertical="center" wrapText="1"/>
    </xf>
    <xf numFmtId="49" fontId="65" fillId="0" borderId="0" xfId="120" applyBorder="1" applyAlignment="1">
      <alignment vertical="center"/>
    </xf>
    <xf numFmtId="49" fontId="0" fillId="6" borderId="0" xfId="0" applyFill="1">
      <alignment vertical="top"/>
    </xf>
    <xf numFmtId="49" fontId="0" fillId="0" borderId="21" xfId="0" applyBorder="1">
      <alignment vertical="top"/>
    </xf>
    <xf numFmtId="14" fontId="0" fillId="2" borderId="10" xfId="122" applyNumberFormat="1" applyFont="1" applyFill="1" applyBorder="1" applyAlignment="1">
      <alignment horizontal="left" vertical="center"/>
    </xf>
    <xf numFmtId="49" fontId="0" fillId="4" borderId="10" xfId="123" applyNumberFormat="1" applyFont="1" applyFill="1" applyBorder="1" applyAlignment="1">
      <alignment horizontal="left" vertical="center"/>
    </xf>
    <xf numFmtId="0" fontId="51" fillId="0" borderId="0" xfId="123" applyFont="1" applyAlignment="1">
      <alignment vertical="center"/>
    </xf>
    <xf numFmtId="49" fontId="0" fillId="0" borderId="19" xfId="0" applyBorder="1">
      <alignment vertical="top"/>
    </xf>
    <xf numFmtId="0" fontId="0" fillId="0" borderId="0" xfId="119" applyFont="1"/>
    <xf numFmtId="0" fontId="46" fillId="12" borderId="0" xfId="119" applyFont="1" applyFill="1" applyAlignment="1">
      <alignment horizontal="center"/>
    </xf>
    <xf numFmtId="0" fontId="0" fillId="12" borderId="10" xfId="119" applyFont="1" applyFill="1" applyBorder="1" applyAlignment="1">
      <alignment horizontal="center" vertical="center"/>
    </xf>
    <xf numFmtId="49" fontId="0" fillId="11" borderId="10" xfId="119" applyNumberFormat="1" applyFont="1" applyFill="1" applyBorder="1" applyAlignment="1" applyProtection="1">
      <alignment horizontal="left" vertical="center"/>
      <protection locked="0"/>
    </xf>
    <xf numFmtId="49" fontId="26" fillId="0" borderId="0" xfId="0" applyFont="1">
      <alignment vertical="top"/>
    </xf>
    <xf numFmtId="49" fontId="0" fillId="5" borderId="10" xfId="122" applyNumberFormat="1" applyFont="1" applyFill="1" applyBorder="1" applyAlignment="1" applyProtection="1">
      <alignment horizontal="left" vertical="center"/>
      <protection locked="0"/>
    </xf>
    <xf numFmtId="49" fontId="65" fillId="5" borderId="10" xfId="117" applyFill="1" applyBorder="1" applyAlignment="1" applyProtection="1">
      <alignment horizontal="left" vertical="center"/>
      <protection locked="0"/>
    </xf>
    <xf numFmtId="49" fontId="0" fillId="0" borderId="0" xfId="0" applyAlignment="1">
      <alignment horizontal="left" vertical="top"/>
    </xf>
    <xf numFmtId="49" fontId="65" fillId="5" borderId="16" xfId="117" applyFill="1" applyBorder="1" applyAlignment="1" applyProtection="1">
      <alignment horizontal="left" vertical="center"/>
      <protection locked="0"/>
    </xf>
    <xf numFmtId="0" fontId="52" fillId="0" borderId="0" xfId="123" applyFont="1" applyAlignment="1">
      <alignment vertical="center"/>
    </xf>
    <xf numFmtId="0" fontId="2" fillId="0" borderId="0" xfId="83"/>
    <xf numFmtId="49" fontId="0" fillId="5" borderId="10" xfId="123" applyNumberFormat="1" applyFont="1" applyFill="1" applyBorder="1" applyAlignment="1" applyProtection="1">
      <alignment horizontal="left" vertical="center" indent="3"/>
      <protection locked="0"/>
    </xf>
    <xf numFmtId="0" fontId="52" fillId="0" borderId="19" xfId="123" applyFont="1" applyBorder="1" applyAlignment="1">
      <alignment vertical="center"/>
    </xf>
    <xf numFmtId="0" fontId="0" fillId="0" borderId="16" xfId="123" applyFont="1" applyBorder="1" applyAlignment="1">
      <alignment horizontal="left" vertical="center" wrapText="1"/>
    </xf>
    <xf numFmtId="49" fontId="0" fillId="0" borderId="18" xfId="0" applyBorder="1">
      <alignment vertical="top"/>
    </xf>
    <xf numFmtId="49" fontId="0" fillId="0" borderId="16" xfId="0" applyBorder="1">
      <alignment vertical="top"/>
    </xf>
    <xf numFmtId="0" fontId="26" fillId="12" borderId="17" xfId="0" applyNumberFormat="1" applyFont="1" applyFill="1" applyBorder="1" applyAlignment="1">
      <alignment horizontal="left" vertical="center" indent="1"/>
    </xf>
    <xf numFmtId="4" fontId="0" fillId="12" borderId="17" xfId="0" applyNumberFormat="1" applyFill="1" applyBorder="1" applyAlignment="1">
      <alignment vertical="center"/>
    </xf>
    <xf numFmtId="4" fontId="0" fillId="12" borderId="18" xfId="0" applyNumberFormat="1" applyFill="1" applyBorder="1" applyAlignment="1">
      <alignment vertical="center"/>
    </xf>
    <xf numFmtId="0" fontId="52" fillId="0" borderId="21" xfId="123" applyFont="1" applyBorder="1" applyAlignment="1">
      <alignment vertical="center"/>
    </xf>
    <xf numFmtId="3" fontId="0" fillId="5" borderId="10" xfId="123" applyNumberFormat="1" applyFont="1" applyFill="1" applyBorder="1" applyAlignment="1" applyProtection="1">
      <alignment horizontal="right" vertical="center"/>
      <protection locked="0"/>
    </xf>
    <xf numFmtId="0" fontId="42" fillId="0" borderId="0" xfId="123" applyFont="1" applyAlignment="1">
      <alignment horizontal="center" vertical="center" wrapText="1"/>
    </xf>
    <xf numFmtId="49" fontId="53" fillId="0" borderId="24" xfId="0" applyFont="1" applyBorder="1" applyAlignment="1">
      <alignment vertical="top" wrapText="1"/>
    </xf>
    <xf numFmtId="0" fontId="0" fillId="0" borderId="24" xfId="84" applyFont="1" applyBorder="1" applyAlignment="1">
      <alignment horizontal="justify" vertical="top" wrapText="1"/>
    </xf>
    <xf numFmtId="0" fontId="54" fillId="0" borderId="0" xfId="119" applyFont="1"/>
    <xf numFmtId="49" fontId="65" fillId="0" borderId="0" xfId="116" applyBorder="1">
      <alignment vertical="top"/>
    </xf>
    <xf numFmtId="49" fontId="42" fillId="0" borderId="0" xfId="120" applyFont="1" applyBorder="1" applyAlignment="1">
      <alignment vertical="center"/>
    </xf>
    <xf numFmtId="0" fontId="32" fillId="0" borderId="0" xfId="91"/>
    <xf numFmtId="0" fontId="2" fillId="0" borderId="0" xfId="118"/>
    <xf numFmtId="0" fontId="36" fillId="0" borderId="0" xfId="112"/>
    <xf numFmtId="0" fontId="55" fillId="0" borderId="0" xfId="123" applyFont="1" applyAlignment="1">
      <alignment vertical="center"/>
    </xf>
    <xf numFmtId="0" fontId="55" fillId="12" borderId="0" xfId="123" applyFont="1" applyFill="1" applyAlignment="1">
      <alignment vertical="center"/>
    </xf>
    <xf numFmtId="0" fontId="55" fillId="12" borderId="0" xfId="123" applyFont="1" applyFill="1" applyAlignment="1">
      <alignment horizontal="center" vertical="center"/>
    </xf>
    <xf numFmtId="0" fontId="59" fillId="12" borderId="0" xfId="123" applyFont="1" applyFill="1" applyAlignment="1">
      <alignment horizontal="center" vertical="center"/>
    </xf>
    <xf numFmtId="0" fontId="60" fillId="12" borderId="23" xfId="123" applyFont="1" applyFill="1" applyBorder="1" applyAlignment="1">
      <alignment horizontal="center" vertical="center" wrapText="1"/>
    </xf>
    <xf numFmtId="0" fontId="60" fillId="0" borderId="23" xfId="75" applyFont="1" applyBorder="1" applyAlignment="1">
      <alignment horizontal="center" vertical="center" wrapText="1"/>
    </xf>
    <xf numFmtId="49" fontId="61" fillId="12" borderId="23" xfId="75" applyNumberFormat="1" applyFont="1" applyFill="1" applyBorder="1" applyAlignment="1">
      <alignment horizontal="center" vertical="center" wrapText="1"/>
    </xf>
    <xf numFmtId="49" fontId="60" fillId="12" borderId="23" xfId="123" applyNumberFormat="1" applyFont="1" applyFill="1" applyBorder="1" applyAlignment="1">
      <alignment horizontal="center" vertical="center"/>
    </xf>
    <xf numFmtId="0" fontId="60" fillId="0" borderId="23" xfId="123" applyFont="1" applyBorder="1" applyAlignment="1">
      <alignment horizontal="left" vertical="center" wrapText="1"/>
    </xf>
    <xf numFmtId="3" fontId="60" fillId="5" borderId="23" xfId="123" applyNumberFormat="1" applyFont="1" applyFill="1" applyBorder="1" applyAlignment="1" applyProtection="1">
      <alignment horizontal="right" vertical="center"/>
      <protection locked="0"/>
    </xf>
    <xf numFmtId="49" fontId="60" fillId="12" borderId="23" xfId="123" applyNumberFormat="1" applyFont="1" applyFill="1" applyBorder="1" applyAlignment="1">
      <alignment horizontal="center" vertical="center" wrapText="1"/>
    </xf>
    <xf numFmtId="0" fontId="60" fillId="0" borderId="23" xfId="123" applyFont="1" applyBorder="1" applyAlignment="1">
      <alignment horizontal="left" vertical="center" wrapText="1" indent="1"/>
    </xf>
    <xf numFmtId="3" fontId="60" fillId="11" borderId="23" xfId="123" applyNumberFormat="1" applyFont="1" applyFill="1" applyBorder="1" applyAlignment="1" applyProtection="1">
      <alignment horizontal="right" vertical="center"/>
      <protection locked="0"/>
    </xf>
    <xf numFmtId="166" fontId="60" fillId="5" borderId="23" xfId="123" applyNumberFormat="1" applyFont="1" applyFill="1" applyBorder="1" applyAlignment="1" applyProtection="1">
      <alignment horizontal="right" vertical="center"/>
      <protection locked="0"/>
    </xf>
    <xf numFmtId="49" fontId="60" fillId="11" borderId="23" xfId="123" applyNumberFormat="1" applyFont="1" applyFill="1" applyBorder="1" applyAlignment="1" applyProtection="1">
      <alignment horizontal="left" vertical="center" wrapText="1"/>
      <protection locked="0"/>
    </xf>
    <xf numFmtId="0" fontId="60" fillId="0" borderId="20" xfId="123" applyFont="1" applyBorder="1" applyAlignment="1">
      <alignment vertical="center"/>
    </xf>
    <xf numFmtId="0" fontId="60" fillId="0" borderId="0" xfId="123" applyFont="1" applyAlignment="1">
      <alignment vertical="center"/>
    </xf>
    <xf numFmtId="0" fontId="60" fillId="0" borderId="25" xfId="123" applyFont="1" applyBorder="1" applyAlignment="1">
      <alignment vertical="center"/>
    </xf>
    <xf numFmtId="0" fontId="62" fillId="0" borderId="0" xfId="123" applyFont="1" applyAlignment="1">
      <alignment horizontal="right" vertical="center" wrapText="1"/>
    </xf>
    <xf numFmtId="0" fontId="62" fillId="0" borderId="0" xfId="123" applyFont="1" applyAlignment="1">
      <alignment horizontal="left" vertical="center"/>
    </xf>
    <xf numFmtId="0" fontId="60" fillId="0" borderId="0" xfId="123" applyFont="1" applyAlignment="1">
      <alignment horizontal="left" vertical="center"/>
    </xf>
    <xf numFmtId="0" fontId="62" fillId="0" borderId="0" xfId="115" applyFont="1" applyAlignment="1">
      <alignment horizontal="right" vertical="center"/>
    </xf>
    <xf numFmtId="0" fontId="63" fillId="0" borderId="0" xfId="115" applyFont="1" applyAlignment="1">
      <alignment vertical="center"/>
    </xf>
    <xf numFmtId="0" fontId="64" fillId="0" borderId="0" xfId="115" applyFont="1" applyAlignment="1">
      <alignment vertical="center"/>
    </xf>
    <xf numFmtId="0" fontId="6" fillId="0" borderId="13" xfId="124" applyFont="1" applyBorder="1" applyAlignment="1">
      <alignment horizontal="center" vertical="center" wrapText="1"/>
    </xf>
    <xf numFmtId="0" fontId="0" fillId="0" borderId="14" xfId="74" applyFont="1" applyBorder="1">
      <alignment horizontal="center" vertical="center"/>
    </xf>
    <xf numFmtId="0" fontId="0" fillId="0" borderId="10" xfId="123" applyFont="1" applyBorder="1" applyAlignment="1">
      <alignment horizontal="left" vertical="center" wrapText="1"/>
    </xf>
    <xf numFmtId="49" fontId="42" fillId="0" borderId="0" xfId="123" applyNumberFormat="1" applyFont="1" applyAlignment="1">
      <alignment horizontal="center" vertical="center" wrapText="1"/>
    </xf>
    <xf numFmtId="0" fontId="0" fillId="0" borderId="0" xfId="123" applyFont="1" applyAlignment="1">
      <alignment horizontal="justify" vertical="top" wrapText="1"/>
    </xf>
    <xf numFmtId="0" fontId="6" fillId="0" borderId="13" xfId="74" applyFont="1" applyBorder="1" applyAlignment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65" fillId="12" borderId="16" xfId="117" applyNumberFormat="1" applyFill="1" applyBorder="1" applyAlignment="1">
      <alignment horizontal="left" vertical="center" wrapText="1"/>
    </xf>
    <xf numFmtId="0" fontId="65" fillId="12" borderId="10" xfId="117" applyNumberFormat="1" applyFill="1" applyBorder="1" applyAlignment="1">
      <alignment horizontal="left" vertical="center" wrapText="1"/>
    </xf>
    <xf numFmtId="0" fontId="49" fillId="12" borderId="0" xfId="82" applyFont="1" applyFill="1" applyAlignment="1">
      <alignment horizontal="center" vertical="center" wrapText="1"/>
    </xf>
    <xf numFmtId="0" fontId="49" fillId="0" borderId="0" xfId="82" applyFont="1" applyAlignment="1">
      <alignment horizontal="center" vertical="center" wrapText="1"/>
    </xf>
    <xf numFmtId="0" fontId="50" fillId="6" borderId="0" xfId="123" applyFont="1" applyFill="1" applyAlignment="1">
      <alignment horizontal="center" vertical="center" wrapText="1"/>
    </xf>
    <xf numFmtId="0" fontId="50" fillId="6" borderId="21" xfId="123" applyFont="1" applyFill="1" applyBorder="1" applyAlignment="1">
      <alignment horizontal="center" vertical="center" wrapText="1"/>
    </xf>
    <xf numFmtId="49" fontId="0" fillId="12" borderId="10" xfId="123" applyNumberFormat="1" applyFont="1" applyFill="1" applyBorder="1" applyAlignment="1">
      <alignment horizontal="center" vertical="center" wrapText="1"/>
    </xf>
    <xf numFmtId="49" fontId="0" fillId="5" borderId="10" xfId="123" applyNumberFormat="1" applyFont="1" applyFill="1" applyBorder="1" applyAlignment="1" applyProtection="1">
      <alignment horizontal="center" vertical="center"/>
      <protection locked="0"/>
    </xf>
    <xf numFmtId="0" fontId="0" fillId="5" borderId="10" xfId="123" applyFont="1" applyFill="1" applyBorder="1" applyAlignment="1" applyProtection="1">
      <alignment horizontal="left" vertical="center"/>
      <protection locked="0"/>
    </xf>
    <xf numFmtId="49" fontId="0" fillId="5" borderId="10" xfId="123" applyNumberFormat="1" applyFont="1" applyFill="1" applyBorder="1" applyAlignment="1" applyProtection="1">
      <alignment horizontal="left" vertical="center"/>
      <protection locked="0"/>
    </xf>
    <xf numFmtId="0" fontId="0" fillId="12" borderId="10" xfId="123" applyFont="1" applyFill="1" applyBorder="1" applyAlignment="1">
      <alignment horizontal="center" vertical="center"/>
    </xf>
    <xf numFmtId="14" fontId="0" fillId="2" borderId="10" xfId="122" applyNumberFormat="1" applyFont="1" applyFill="1" applyBorder="1" applyAlignment="1">
      <alignment horizontal="left" vertical="center"/>
    </xf>
    <xf numFmtId="0" fontId="65" fillId="5" borderId="10" xfId="117" applyNumberFormat="1" applyFill="1" applyBorder="1" applyAlignment="1" applyProtection="1">
      <alignment horizontal="left" vertical="center"/>
      <protection locked="0"/>
    </xf>
    <xf numFmtId="49" fontId="56" fillId="0" borderId="0" xfId="0" applyFont="1" applyAlignment="1">
      <alignment horizontal="center" vertical="center" wrapText="1"/>
    </xf>
    <xf numFmtId="49" fontId="58" fillId="0" borderId="0" xfId="0" applyFont="1" applyAlignment="1">
      <alignment horizontal="center" vertical="center"/>
    </xf>
  </cellXfs>
  <cellStyles count="135">
    <cellStyle name=" 1" xfId="1" xr:uid="{00000000-0005-0000-0000-000006000000}"/>
    <cellStyle name=" 1 2" xfId="2" xr:uid="{00000000-0005-0000-0000-000007000000}"/>
    <cellStyle name=" 1_Stage1" xfId="3" xr:uid="{00000000-0005-0000-0000-000008000000}"/>
    <cellStyle name="_Model_RAB Мой_PR.PROG.WARM.NOTCOMBI.2012.2.16_v1.4(04.04.11) " xfId="22" xr:uid="{00000000-0005-0000-0000-00001B000000}"/>
    <cellStyle name="_Model_RAB Мой_Книга2_PR.PROG.WARM.NOTCOMBI.2012.2.16_v1.4(04.04.11) " xfId="23" xr:uid="{00000000-0005-0000-0000-00001C000000}"/>
    <cellStyle name="_Model_RAB_MRSK_svod_PR.PROG.WARM.NOTCOMBI.2012.2.16_v1.4(04.04.11) " xfId="24" xr:uid="{00000000-0005-0000-0000-00001D000000}"/>
    <cellStyle name="_Model_RAB_MRSK_svod_Книга2_PR.PROG.WARM.NOTCOMBI.2012.2.16_v1.4(04.04.11) " xfId="25" xr:uid="{00000000-0005-0000-0000-00001E000000}"/>
    <cellStyle name="_МОДЕЛЬ_1 (2)_PR.PROG.WARM.NOTCOMBI.2012.2.16_v1.4(04.04.11) " xfId="26" xr:uid="{00000000-0005-0000-0000-00001F000000}"/>
    <cellStyle name="_МОДЕЛЬ_1 (2)_Книга2_PR.PROG.WARM.NOTCOMBI.2012.2.16_v1.4(04.04.11) " xfId="27" xr:uid="{00000000-0005-0000-0000-000020000000}"/>
    <cellStyle name="_пр 5 тариф RAB_PR.PROG.WARM.NOTCOMBI.2012.2.16_v1.4(04.04.11) " xfId="32" xr:uid="{00000000-0005-0000-0000-000025000000}"/>
    <cellStyle name="_пр 5 тариф RAB_Книга2_PR.PROG.WARM.NOTCOMBI.2012.2.16_v1.4(04.04.11) " xfId="33" xr:uid="{00000000-0005-0000-0000-000026000000}"/>
    <cellStyle name="_Расчет RAB_22072008_PR.PROG.WARM.NOTCOMBI.2012.2.16_v1.4(04.04.11) " xfId="28" xr:uid="{00000000-0005-0000-0000-000021000000}"/>
    <cellStyle name="_Расчет RAB_22072008_Книга2_PR.PROG.WARM.NOTCOMBI.2012.2.16_v1.4(04.04.11) " xfId="29" xr:uid="{00000000-0005-0000-0000-000022000000}"/>
    <cellStyle name="_Расчет RAB_Лен и МОЭСК_с 2010 года_14.04.2009_со сглаж_version 3.0_без ФСК_PR.PROG.WARM.NOTCOMBI.2012.2.16_v1.4(04.04.11) " xfId="30" xr:uid="{00000000-0005-0000-0000-000023000000}"/>
    <cellStyle name="_Расчет RAB_Лен и МОЭСК_с 2010 года_14.04.2009_со сглаж_version 3.0_без ФСК_Книга2_PR.PROG.WARM.NOTCOMBI.2012.2.16_v1.4(04.04.11) " xfId="31" xr:uid="{00000000-0005-0000-0000-000024000000}"/>
    <cellStyle name="20% - Акцент1" xfId="4" xr:uid="{00000000-0005-0000-0000-000009000000}"/>
    <cellStyle name="20% - Акцент2" xfId="5" xr:uid="{00000000-0005-0000-0000-00000A000000}"/>
    <cellStyle name="20% - Акцент3" xfId="6" xr:uid="{00000000-0005-0000-0000-00000B000000}"/>
    <cellStyle name="20% - Акцент4" xfId="7" xr:uid="{00000000-0005-0000-0000-00000C000000}"/>
    <cellStyle name="20% - Акцент5" xfId="8" xr:uid="{00000000-0005-0000-0000-00000D000000}"/>
    <cellStyle name="20% - Акцент6" xfId="9" xr:uid="{00000000-0005-0000-0000-00000E000000}"/>
    <cellStyle name="40% - Акцент1" xfId="10" xr:uid="{00000000-0005-0000-0000-00000F000000}"/>
    <cellStyle name="40% - Акцент2" xfId="11" xr:uid="{00000000-0005-0000-0000-000010000000}"/>
    <cellStyle name="40% - Акцент3" xfId="12" xr:uid="{00000000-0005-0000-0000-000011000000}"/>
    <cellStyle name="40% - Акцент4" xfId="13" xr:uid="{00000000-0005-0000-0000-000012000000}"/>
    <cellStyle name="40% - Акцент5" xfId="14" xr:uid="{00000000-0005-0000-0000-000013000000}"/>
    <cellStyle name="40% - Акцент6" xfId="15" xr:uid="{00000000-0005-0000-0000-000014000000}"/>
    <cellStyle name="60% - Акцент1" xfId="16" xr:uid="{00000000-0005-0000-0000-000015000000}"/>
    <cellStyle name="60% - Акцент2" xfId="17" xr:uid="{00000000-0005-0000-0000-000016000000}"/>
    <cellStyle name="60% - Акцент3" xfId="18" xr:uid="{00000000-0005-0000-0000-000017000000}"/>
    <cellStyle name="60% - Акцент4" xfId="19" xr:uid="{00000000-0005-0000-0000-000018000000}"/>
    <cellStyle name="60% - Акцент5" xfId="20" xr:uid="{00000000-0005-0000-0000-000019000000}"/>
    <cellStyle name="60% - Акцент6" xfId="21" xr:uid="{00000000-0005-0000-0000-00001A000000}"/>
    <cellStyle name="Action" xfId="34" xr:uid="{00000000-0005-0000-0000-000027000000}"/>
    <cellStyle name="Cells" xfId="35" xr:uid="{00000000-0005-0000-0000-000028000000}"/>
    <cellStyle name="Cells 2" xfId="36" xr:uid="{00000000-0005-0000-0000-000029000000}"/>
    <cellStyle name="Currency [0]" xfId="37" xr:uid="{00000000-0005-0000-0000-00002A000000}"/>
    <cellStyle name="currency1" xfId="38" xr:uid="{00000000-0005-0000-0000-00002B000000}"/>
    <cellStyle name="Currency2" xfId="39" xr:uid="{00000000-0005-0000-0000-00002C000000}"/>
    <cellStyle name="currency3" xfId="40" xr:uid="{00000000-0005-0000-0000-00002D000000}"/>
    <cellStyle name="currency4" xfId="41" xr:uid="{00000000-0005-0000-0000-00002E000000}"/>
    <cellStyle name="DblClick" xfId="42" xr:uid="{00000000-0005-0000-0000-00002F000000}"/>
    <cellStyle name="Followed Hyperlink" xfId="43" xr:uid="{00000000-0005-0000-0000-000030000000}"/>
    <cellStyle name="Formuls" xfId="44" xr:uid="{00000000-0005-0000-0000-000031000000}"/>
    <cellStyle name="Header" xfId="45" xr:uid="{00000000-0005-0000-0000-000032000000}"/>
    <cellStyle name="Header 3" xfId="46" xr:uid="{00000000-0005-0000-0000-000033000000}"/>
    <cellStyle name="normal" xfId="47" xr:uid="{00000000-0005-0000-0000-000034000000}"/>
    <cellStyle name="Normal1" xfId="48" xr:uid="{00000000-0005-0000-0000-000035000000}"/>
    <cellStyle name="Normal2" xfId="49" xr:uid="{00000000-0005-0000-0000-000036000000}"/>
    <cellStyle name="Percent1" xfId="50" xr:uid="{00000000-0005-0000-0000-000037000000}"/>
    <cellStyle name="Title" xfId="51" xr:uid="{00000000-0005-0000-0000-000038000000}"/>
    <cellStyle name="Title 2" xfId="52" xr:uid="{00000000-0005-0000-0000-000039000000}"/>
    <cellStyle name="Title 4" xfId="53" xr:uid="{00000000-0005-0000-0000-00003A000000}"/>
    <cellStyle name="Акцент1" xfId="54" xr:uid="{00000000-0005-0000-0000-00003B000000}"/>
    <cellStyle name="Акцент2" xfId="55" xr:uid="{00000000-0005-0000-0000-00003C000000}"/>
    <cellStyle name="Акцент3" xfId="56" xr:uid="{00000000-0005-0000-0000-00003D000000}"/>
    <cellStyle name="Акцент4" xfId="57" xr:uid="{00000000-0005-0000-0000-00003E000000}"/>
    <cellStyle name="Акцент5" xfId="58" xr:uid="{00000000-0005-0000-0000-00003F000000}"/>
    <cellStyle name="Акцент6" xfId="59" xr:uid="{00000000-0005-0000-0000-000040000000}"/>
    <cellStyle name="Вывод" xfId="60" xr:uid="{00000000-0005-0000-0000-000041000000}"/>
    <cellStyle name="Вычисление" xfId="61" xr:uid="{00000000-0005-0000-0000-000042000000}"/>
    <cellStyle name="Гиперссылка 2" xfId="62" xr:uid="{00000000-0005-0000-0000-000043000000}"/>
    <cellStyle name="Гиперссылка 2 2" xfId="63" xr:uid="{00000000-0005-0000-0000-000044000000}"/>
    <cellStyle name="Гиперссылка 3" xfId="64" xr:uid="{00000000-0005-0000-0000-000045000000}"/>
    <cellStyle name="Гиперссылка 4" xfId="65" xr:uid="{00000000-0005-0000-0000-000046000000}"/>
    <cellStyle name="Гиперссылка 4 2" xfId="66" xr:uid="{00000000-0005-0000-0000-000047000000}"/>
    <cellStyle name="Гиперссылка 4 2 2" xfId="67" xr:uid="{00000000-0005-0000-0000-000048000000}"/>
    <cellStyle name="Гиперссылка 5" xfId="68" xr:uid="{00000000-0005-0000-0000-000049000000}"/>
    <cellStyle name="Гиперссылка 6" xfId="69" xr:uid="{00000000-0005-0000-0000-00004A000000}"/>
    <cellStyle name="Заголовок 1 1" xfId="70" xr:uid="{00000000-0005-0000-0000-00004C000000}"/>
    <cellStyle name="Заголовок 2 1" xfId="71" xr:uid="{00000000-0005-0000-0000-00004D000000}"/>
    <cellStyle name="Заголовок 3" xfId="72" xr:uid="{00000000-0005-0000-0000-00004E000000}"/>
    <cellStyle name="Заголовок 4" xfId="73" xr:uid="{00000000-0005-0000-0000-00004F000000}"/>
    <cellStyle name="Заголовок 5" xfId="74" xr:uid="{00000000-0005-0000-0000-000050000000}"/>
    <cellStyle name="ЗаголовокСтолбца" xfId="75" xr:uid="{00000000-0005-0000-0000-000051000000}"/>
    <cellStyle name="Значение" xfId="76" xr:uid="{00000000-0005-0000-0000-000052000000}"/>
    <cellStyle name="Итог" xfId="77" xr:uid="{00000000-0005-0000-0000-000053000000}"/>
    <cellStyle name="Контрольная ячейка" xfId="78" xr:uid="{00000000-0005-0000-0000-000054000000}"/>
    <cellStyle name="Название" xfId="79" xr:uid="{00000000-0005-0000-0000-000055000000}"/>
    <cellStyle name="Нейтральный" xfId="80" xr:uid="{00000000-0005-0000-0000-000056000000}"/>
    <cellStyle name="Обычный" xfId="0" builtinId="0"/>
    <cellStyle name="Обычный 10" xfId="81" xr:uid="{00000000-0005-0000-0000-000057000000}"/>
    <cellStyle name="Обычный 11 3" xfId="82" xr:uid="{00000000-0005-0000-0000-000058000000}"/>
    <cellStyle name="Обычный 12" xfId="83" xr:uid="{00000000-0005-0000-0000-000059000000}"/>
    <cellStyle name="Обычный 12 2" xfId="84" xr:uid="{00000000-0005-0000-0000-00005A000000}"/>
    <cellStyle name="Обычный 12 3" xfId="85" xr:uid="{00000000-0005-0000-0000-00005B000000}"/>
    <cellStyle name="Обычный 12 3 2" xfId="86" xr:uid="{00000000-0005-0000-0000-00005C000000}"/>
    <cellStyle name="Обычный 13 3" xfId="87" xr:uid="{00000000-0005-0000-0000-00005D000000}"/>
    <cellStyle name="Обычный 14" xfId="88" xr:uid="{00000000-0005-0000-0000-00005E000000}"/>
    <cellStyle name="Обычный 14 2" xfId="89" xr:uid="{00000000-0005-0000-0000-00005F000000}"/>
    <cellStyle name="Обычный 14_UPDATE.WARM.CALC.INDEX.2015.TO.1.2.3" xfId="90" xr:uid="{00000000-0005-0000-0000-000060000000}"/>
    <cellStyle name="Обычный 2" xfId="91" xr:uid="{00000000-0005-0000-0000-000061000000}"/>
    <cellStyle name="Обычный 2 10 2" xfId="92" xr:uid="{00000000-0005-0000-0000-000062000000}"/>
    <cellStyle name="Обычный 2 2" xfId="93" xr:uid="{00000000-0005-0000-0000-000063000000}"/>
    <cellStyle name="Обычный 2 2 2" xfId="94" xr:uid="{00000000-0005-0000-0000-000064000000}"/>
    <cellStyle name="Обычный 2 3" xfId="95" xr:uid="{00000000-0005-0000-0000-000065000000}"/>
    <cellStyle name="Обычный 2 6" xfId="96" xr:uid="{00000000-0005-0000-0000-000066000000}"/>
    <cellStyle name="Обычный 2 7" xfId="97" xr:uid="{00000000-0005-0000-0000-000067000000}"/>
    <cellStyle name="Обычный 2 8" xfId="98" xr:uid="{00000000-0005-0000-0000-000068000000}"/>
    <cellStyle name="Обычный 2_13 09 24 Баланс (3)" xfId="103" xr:uid="{00000000-0005-0000-0000-00006D000000}"/>
    <cellStyle name="Обычный 20" xfId="99" xr:uid="{00000000-0005-0000-0000-000069000000}"/>
    <cellStyle name="Обычный 21" xfId="100" xr:uid="{00000000-0005-0000-0000-00006A000000}"/>
    <cellStyle name="Обычный 22" xfId="101" xr:uid="{00000000-0005-0000-0000-00006B000000}"/>
    <cellStyle name="Обычный 23" xfId="102" xr:uid="{00000000-0005-0000-0000-00006C000000}"/>
    <cellStyle name="Обычный 3" xfId="104" xr:uid="{00000000-0005-0000-0000-00006E000000}"/>
    <cellStyle name="Обычный 3 2" xfId="105" xr:uid="{00000000-0005-0000-0000-00006F000000}"/>
    <cellStyle name="Обычный 3 3" xfId="106" xr:uid="{00000000-0005-0000-0000-000070000000}"/>
    <cellStyle name="Обычный 3 3 2" xfId="107" xr:uid="{00000000-0005-0000-0000-000071000000}"/>
    <cellStyle name="Обычный 3 4" xfId="108" xr:uid="{00000000-0005-0000-0000-000072000000}"/>
    <cellStyle name="Обычный 4" xfId="109" xr:uid="{00000000-0005-0000-0000-000073000000}"/>
    <cellStyle name="Обычный 4 2" xfId="110" xr:uid="{00000000-0005-0000-0000-000074000000}"/>
    <cellStyle name="Обычный 4_Справочники" xfId="111" xr:uid="{00000000-0005-0000-0000-000075000000}"/>
    <cellStyle name="Обычный 5" xfId="112" xr:uid="{00000000-0005-0000-0000-000076000000}"/>
    <cellStyle name="Обычный 6" xfId="113" xr:uid="{00000000-0005-0000-0000-000077000000}"/>
    <cellStyle name="Обычный 7" xfId="114" xr:uid="{00000000-0005-0000-0000-000078000000}"/>
    <cellStyle name="Обычный_Forma_5_Книга2" xfId="115" xr:uid="{00000000-0005-0000-0000-000079000000}"/>
    <cellStyle name="Обычный_INVEST.WARM.PLAN.4.78(v0.1)" xfId="116" xr:uid="{00000000-0005-0000-0000-00007A000000}"/>
    <cellStyle name="Обычный_JKH.OPEN.INFO.PRICE.VO_v4.0(10.02.11)" xfId="117" xr:uid="{00000000-0005-0000-0000-00007B000000}"/>
    <cellStyle name="Обычный_KRU.TARIFF.FACT-0.3" xfId="118" xr:uid="{00000000-0005-0000-0000-00007C000000}"/>
    <cellStyle name="Обычный_MINENERGO.340.PRIL79(v0.1)" xfId="119" xr:uid="{00000000-0005-0000-0000-00007D000000}"/>
    <cellStyle name="Обычный_PREDEL.JKH.2010(v1.3)" xfId="120" xr:uid="{00000000-0005-0000-0000-00007E000000}"/>
    <cellStyle name="Обычный_razrabotka_sablonov_po_WKU" xfId="121" xr:uid="{00000000-0005-0000-0000-00007F000000}"/>
    <cellStyle name="Обычный_ЖКУ_проект3" xfId="122" xr:uid="{00000000-0005-0000-0000-000080000000}"/>
    <cellStyle name="Обычный_Мониторинг инвестиций" xfId="123" xr:uid="{00000000-0005-0000-0000-000081000000}"/>
    <cellStyle name="Обычный_Шаблон по источникам для Модуля Реестр (2)" xfId="124" xr:uid="{00000000-0005-0000-0000-000082000000}"/>
    <cellStyle name="Плохой" xfId="125" xr:uid="{00000000-0005-0000-0000-000083000000}"/>
    <cellStyle name="Пояснение" xfId="126" xr:uid="{00000000-0005-0000-0000-000084000000}"/>
    <cellStyle name="Примечание 1" xfId="127" xr:uid="{00000000-0005-0000-0000-000085000000}"/>
    <cellStyle name="Связанная ячейка" xfId="128" xr:uid="{00000000-0005-0000-0000-000086000000}"/>
    <cellStyle name="Стиль 1" xfId="129" xr:uid="{00000000-0005-0000-0000-000087000000}"/>
    <cellStyle name="Текст предупреждения" xfId="130" xr:uid="{00000000-0005-0000-0000-000088000000}"/>
    <cellStyle name="Формула" xfId="131" xr:uid="{00000000-0005-0000-0000-000089000000}"/>
    <cellStyle name="ФормулаВБ_Мониторинг инвестиций" xfId="132" xr:uid="{00000000-0005-0000-0000-00008A000000}"/>
    <cellStyle name="ФормулаНаКонтроль" xfId="133" xr:uid="{00000000-0005-0000-0000-00008B000000}"/>
    <cellStyle name="Хороший" xfId="134" xr:uid="{00000000-0005-0000-0000-00008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F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65520</xdr:colOff>
      <xdr:row>0</xdr:row>
      <xdr:rowOff>47520</xdr:rowOff>
    </xdr:from>
    <xdr:to>
      <xdr:col>6</xdr:col>
      <xdr:colOff>75240</xdr:colOff>
      <xdr:row>0</xdr:row>
      <xdr:rowOff>304920</xdr:rowOff>
    </xdr:to>
    <xdr:sp macro="" textlink="">
      <xdr:nvSpPr>
        <xdr:cNvPr id="2" name="cmdSt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359280" y="47520"/>
          <a:ext cx="1800360" cy="25740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000" rIns="27360" bIns="18000" anchor="ctr">
          <a:noAutofit/>
        </a:bodyPr>
        <a:lstStyle/>
        <a:p>
          <a:pPr algn="ctr"/>
          <a:r>
            <a:rPr lang="ru-RU" sz="900" b="0" strike="noStrike" spc="-1">
              <a:solidFill>
                <a:srgbClr val="000000"/>
              </a:solidFill>
              <a:latin typeface="Tahoma"/>
            </a:rPr>
            <a:t>Очистить лог</a:t>
          </a:r>
          <a:endParaRPr lang="ru-RU" sz="9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37440</xdr:colOff>
      <xdr:row>3</xdr:row>
      <xdr:rowOff>0</xdr:rowOff>
    </xdr:from>
    <xdr:to>
      <xdr:col>2</xdr:col>
      <xdr:colOff>223560</xdr:colOff>
      <xdr:row>4</xdr:row>
      <xdr:rowOff>38160</xdr:rowOff>
    </xdr:to>
    <xdr:grpSp>
      <xdr:nvGrpSpPr>
        <xdr:cNvPr id="2" name="shCalenda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37440" y="0"/>
          <a:ext cx="186120" cy="190560"/>
          <a:chOff x="37440" y="0"/>
          <a:chExt cx="186120" cy="198360"/>
        </a:xfrm>
      </xdr:grpSpPr>
      <xdr:sp macro="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7440" y="0"/>
            <a:ext cx="186120" cy="198360"/>
          </a:xfrm>
          <a:prstGeom prst="rect">
            <a:avLst/>
          </a:prstGeom>
          <a:solidFill>
            <a:srgbClr val="7F7F7F"/>
          </a:solidFill>
          <a:ln w="3240">
            <a:solidFill>
              <a:srgbClr val="595959"/>
            </a:solidFill>
            <a:miter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pic>
        <xdr:nvPicPr>
          <xdr:cNvPr id="4" name="shCalendar_1" descr="CalendarSmall.bmp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grayscl/>
          </a:blip>
          <a:stretch/>
        </xdr:blipFill>
        <xdr:spPr>
          <a:xfrm>
            <a:off x="87120" y="55440"/>
            <a:ext cx="86400" cy="101520"/>
          </a:xfrm>
          <a:prstGeom prst="rect">
            <a:avLst/>
          </a:prstGeom>
          <a:ln w="3240">
            <a:solidFill>
              <a:srgbClr val="D9D9D9"/>
            </a:solidFill>
            <a:miter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37440</xdr:colOff>
      <xdr:row>3</xdr:row>
      <xdr:rowOff>0</xdr:rowOff>
    </xdr:from>
    <xdr:to>
      <xdr:col>2</xdr:col>
      <xdr:colOff>223560</xdr:colOff>
      <xdr:row>4</xdr:row>
      <xdr:rowOff>38160</xdr:rowOff>
    </xdr:to>
    <xdr:grpSp>
      <xdr:nvGrpSpPr>
        <xdr:cNvPr id="4" name="shCalendar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37440" y="0"/>
          <a:ext cx="186120" cy="190560"/>
          <a:chOff x="37440" y="0"/>
          <a:chExt cx="186120" cy="198360"/>
        </a:xfrm>
      </xdr:grpSpPr>
      <xdr:sp macro="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37440" y="0"/>
            <a:ext cx="186120" cy="198360"/>
          </a:xfrm>
          <a:prstGeom prst="rect">
            <a:avLst/>
          </a:prstGeom>
          <a:solidFill>
            <a:srgbClr val="7F7F7F"/>
          </a:solidFill>
          <a:ln w="3240">
            <a:solidFill>
              <a:srgbClr val="595959"/>
            </a:solidFill>
            <a:miter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pic>
        <xdr:nvPicPr>
          <xdr:cNvPr id="6" name="shCalendar_1" descr="CalendarSmall.bmp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grayscl/>
          </a:blip>
          <a:stretch/>
        </xdr:blipFill>
        <xdr:spPr>
          <a:xfrm>
            <a:off x="87120" y="55440"/>
            <a:ext cx="86400" cy="101520"/>
          </a:xfrm>
          <a:prstGeom prst="rect">
            <a:avLst/>
          </a:prstGeom>
          <a:ln w="3240">
            <a:solidFill>
              <a:srgbClr val="D9D9D9"/>
            </a:solidFill>
            <a:miter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8</xdr:row>
      <xdr:rowOff>0</xdr:rowOff>
    </xdr:from>
    <xdr:to>
      <xdr:col>11</xdr:col>
      <xdr:colOff>214200</xdr:colOff>
      <xdr:row>8</xdr:row>
      <xdr:rowOff>219240</xdr:rowOff>
    </xdr:to>
    <xdr:pic>
      <xdr:nvPicPr>
        <xdr:cNvPr id="7" name="ExcludeHelp_1" descr="Справка по листу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66080" y="466560"/>
          <a:ext cx="214200" cy="219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0</xdr:colOff>
      <xdr:row>8</xdr:row>
      <xdr:rowOff>0</xdr:rowOff>
    </xdr:from>
    <xdr:to>
      <xdr:col>11</xdr:col>
      <xdr:colOff>214200</xdr:colOff>
      <xdr:row>8</xdr:row>
      <xdr:rowOff>219240</xdr:rowOff>
    </xdr:to>
    <xdr:pic>
      <xdr:nvPicPr>
        <xdr:cNvPr id="8" name="ExcludeHelp_2" descr="Справка по листу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66080" y="466560"/>
          <a:ext cx="214200" cy="219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0</xdr:colOff>
      <xdr:row>17</xdr:row>
      <xdr:rowOff>0</xdr:rowOff>
    </xdr:from>
    <xdr:to>
      <xdr:col>11</xdr:col>
      <xdr:colOff>186480</xdr:colOff>
      <xdr:row>20</xdr:row>
      <xdr:rowOff>133560</xdr:rowOff>
    </xdr:to>
    <xdr:grpSp>
      <xdr:nvGrpSpPr>
        <xdr:cNvPr id="9" name="shCalendar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pSpPr/>
      </xdr:nvGrpSpPr>
      <xdr:grpSpPr>
        <a:xfrm>
          <a:off x="5372100" y="1524000"/>
          <a:ext cx="186480" cy="743160"/>
          <a:chOff x="5266080" y="1523880"/>
          <a:chExt cx="186480" cy="743400"/>
        </a:xfrm>
      </xdr:grpSpPr>
      <xdr:sp macro="" textlink="">
        <xdr:nvSpPr>
          <xdr:cNvPr id="10" name="shCalendar_bck" hidden="1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/>
        </xdr:nvSpPr>
        <xdr:spPr>
          <a:xfrm>
            <a:off x="5266080" y="1523880"/>
            <a:ext cx="186480" cy="743400"/>
          </a:xfrm>
          <a:prstGeom prst="rect">
            <a:avLst/>
          </a:prstGeom>
          <a:solidFill>
            <a:srgbClr val="7F7F7F"/>
          </a:solidFill>
          <a:ln w="3240">
            <a:solidFill>
              <a:srgbClr val="595959"/>
            </a:solidFill>
            <a:miter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pic>
        <xdr:nvPicPr>
          <xdr:cNvPr id="11" name="shCalendar_1" descr="CalendarSmall.bmp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grayscl/>
          </a:blip>
          <a:stretch/>
        </xdr:blipFill>
        <xdr:spPr>
          <a:xfrm>
            <a:off x="5315760" y="1732320"/>
            <a:ext cx="86760" cy="380160"/>
          </a:xfrm>
          <a:prstGeom prst="rect">
            <a:avLst/>
          </a:prstGeom>
          <a:ln w="3240">
            <a:solidFill>
              <a:srgbClr val="D9D9D9"/>
            </a:solidFill>
            <a:miter/>
          </a:ln>
        </xdr:spPr>
      </xdr:pic>
    </xdr:grpSp>
    <xdr:clientData/>
  </xdr:twoCellAnchor>
  <xdr:twoCellAnchor editAs="absolute">
    <xdr:from>
      <xdr:col>11</xdr:col>
      <xdr:colOff>0</xdr:colOff>
      <xdr:row>17</xdr:row>
      <xdr:rowOff>0</xdr:rowOff>
    </xdr:from>
    <xdr:to>
      <xdr:col>11</xdr:col>
      <xdr:colOff>186480</xdr:colOff>
      <xdr:row>20</xdr:row>
      <xdr:rowOff>133560</xdr:rowOff>
    </xdr:to>
    <xdr:grpSp>
      <xdr:nvGrpSpPr>
        <xdr:cNvPr id="12" name="shCalendar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pSpPr/>
      </xdr:nvGrpSpPr>
      <xdr:grpSpPr>
        <a:xfrm>
          <a:off x="5372100" y="1524000"/>
          <a:ext cx="186480" cy="743160"/>
          <a:chOff x="5266080" y="1523880"/>
          <a:chExt cx="186480" cy="743400"/>
        </a:xfrm>
      </xdr:grpSpPr>
      <xdr:sp macro="" textlink="">
        <xdr:nvSpPr>
          <xdr:cNvPr id="13" name="shCalendar_bck" hidden="1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5266080" y="1523880"/>
            <a:ext cx="186480" cy="743400"/>
          </a:xfrm>
          <a:prstGeom prst="rect">
            <a:avLst/>
          </a:prstGeom>
          <a:solidFill>
            <a:srgbClr val="7F7F7F"/>
          </a:solidFill>
          <a:ln w="3240">
            <a:solidFill>
              <a:srgbClr val="595959"/>
            </a:solidFill>
            <a:miter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pic>
        <xdr:nvPicPr>
          <xdr:cNvPr id="14" name="shCalendar_1" descr="CalendarSmall.bmp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grayscl/>
          </a:blip>
          <a:stretch/>
        </xdr:blipFill>
        <xdr:spPr>
          <a:xfrm>
            <a:off x="5315760" y="1732320"/>
            <a:ext cx="86760" cy="380160"/>
          </a:xfrm>
          <a:prstGeom prst="rect">
            <a:avLst/>
          </a:prstGeom>
          <a:ln w="3240">
            <a:solidFill>
              <a:srgbClr val="D9D9D9"/>
            </a:solidFill>
            <a:miter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6</xdr:col>
      <xdr:colOff>476280</xdr:colOff>
      <xdr:row>4</xdr:row>
      <xdr:rowOff>28440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/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37080</xdr:colOff>
      <xdr:row>16</xdr:row>
      <xdr:rowOff>0</xdr:rowOff>
    </xdr:from>
    <xdr:to>
      <xdr:col>7</xdr:col>
      <xdr:colOff>225000</xdr:colOff>
      <xdr:row>16</xdr:row>
      <xdr:rowOff>190440</xdr:rowOff>
    </xdr:to>
    <xdr:grpSp>
      <xdr:nvGrpSpPr>
        <xdr:cNvPr id="15" name="shCalendar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pSpPr/>
      </xdr:nvGrpSpPr>
      <xdr:grpSpPr>
        <a:xfrm>
          <a:off x="11724255" y="2476500"/>
          <a:ext cx="187920" cy="190440"/>
          <a:chOff x="11498040" y="2476440"/>
          <a:chExt cx="187920" cy="190440"/>
        </a:xfrm>
      </xdr:grpSpPr>
      <xdr:sp macro="" textlink="">
        <xdr:nvSpPr>
          <xdr:cNvPr id="16" name="shCalendar_bck" hidden="1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/>
        </xdr:nvSpPr>
        <xdr:spPr>
          <a:xfrm>
            <a:off x="11498040" y="2476440"/>
            <a:ext cx="187920" cy="190440"/>
          </a:xfrm>
          <a:prstGeom prst="rect">
            <a:avLst/>
          </a:prstGeom>
          <a:solidFill>
            <a:srgbClr val="7F7F7F"/>
          </a:solidFill>
          <a:ln w="3240">
            <a:solidFill>
              <a:srgbClr val="595959"/>
            </a:solidFill>
            <a:miter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pic>
        <xdr:nvPicPr>
          <xdr:cNvPr id="17" name="shCalendar_1" descr="CalendarSmall.bmp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grayscl/>
          </a:blip>
          <a:stretch/>
        </xdr:blipFill>
        <xdr:spPr>
          <a:xfrm>
            <a:off x="11548440" y="2529720"/>
            <a:ext cx="87480" cy="97560"/>
          </a:xfrm>
          <a:prstGeom prst="rect">
            <a:avLst/>
          </a:prstGeom>
          <a:ln w="3240">
            <a:solidFill>
              <a:srgbClr val="D9D9D9"/>
            </a:solidFill>
            <a:miter/>
          </a:ln>
        </xdr:spPr>
      </xdr:pic>
    </xdr:grpSp>
    <xdr:clientData/>
  </xdr:twoCellAnchor>
  <xdr:twoCellAnchor editAs="absolute">
    <xdr:from>
      <xdr:col>8</xdr:col>
      <xdr:colOff>37080</xdr:colOff>
      <xdr:row>16</xdr:row>
      <xdr:rowOff>0</xdr:rowOff>
    </xdr:from>
    <xdr:to>
      <xdr:col>8</xdr:col>
      <xdr:colOff>224640</xdr:colOff>
      <xdr:row>16</xdr:row>
      <xdr:rowOff>190440</xdr:rowOff>
    </xdr:to>
    <xdr:grpSp>
      <xdr:nvGrpSpPr>
        <xdr:cNvPr id="18" name="shCalendar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pSpPr/>
      </xdr:nvGrpSpPr>
      <xdr:grpSpPr>
        <a:xfrm>
          <a:off x="13105380" y="2476500"/>
          <a:ext cx="187560" cy="190440"/>
          <a:chOff x="12852000" y="2476440"/>
          <a:chExt cx="187560" cy="190440"/>
        </a:xfrm>
      </xdr:grpSpPr>
      <xdr:sp macro="" textlink="">
        <xdr:nvSpPr>
          <xdr:cNvPr id="19" name="shCalendar_bck" hidden="1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/>
        </xdr:nvSpPr>
        <xdr:spPr>
          <a:xfrm>
            <a:off x="12852000" y="2476440"/>
            <a:ext cx="187560" cy="190440"/>
          </a:xfrm>
          <a:prstGeom prst="rect">
            <a:avLst/>
          </a:prstGeom>
          <a:solidFill>
            <a:srgbClr val="7F7F7F"/>
          </a:solidFill>
          <a:ln w="3240">
            <a:solidFill>
              <a:srgbClr val="595959"/>
            </a:solidFill>
            <a:miter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pic>
        <xdr:nvPicPr>
          <xdr:cNvPr id="20" name="shCalendar_1" descr="CalendarSmall.bmp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grayscl/>
          </a:blip>
          <a:stretch/>
        </xdr:blipFill>
        <xdr:spPr>
          <a:xfrm>
            <a:off x="12902040" y="2529720"/>
            <a:ext cx="87120" cy="97560"/>
          </a:xfrm>
          <a:prstGeom prst="rect">
            <a:avLst/>
          </a:prstGeom>
          <a:ln w="3240">
            <a:solidFill>
              <a:srgbClr val="D9D9D9"/>
            </a:solidFill>
            <a:miter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nikova\%2523mdok\&#1057;&#1090;&#1072;&#1085;&#1076;&#1072;&#1088;&#1090;%20&#1088;&#1072;&#1089;&#1082;&#1088;&#1099;&#1090;&#1080;&#1103;%20&#1080;&#1085;&#1092;&#1086;&#1088;&#1084;&#1072;&#1094;&#1080;&#1080;\&#1060;&#1086;&#1088;&#1084;&#1099;%20&#1088;&#1072;&#1089;&#1082;&#1088;&#1099;&#1090;&#1080;&#1103;\&#1043;&#1042;&#1057;\Documents%20and%20Settings\&#1055;&#1086;&#1083;&#1100;&#1079;&#1086;&#1074;&#1072;&#1090;&#1077;&#1083;&#1100;\&#1052;&#1086;&#1080;%20&#1076;&#1086;&#1082;&#1091;&#1084;&#1077;&#1085;&#1090;&#1099;\&#1040;&#1074;&#1090;&#1086;&#1090;&#1088;&#1072;&#1085;&#1089;&#1087;&#1086;&#1088;&#1090;\&#1055;&#1072;&#1083;&#1083;&#1072;&#1089;&#1086;&#1074;&#1082;&#1072;\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 Палласовка 20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IW1"/>
  <sheetViews>
    <sheetView zoomScaleNormal="100" workbookViewId="0"/>
  </sheetViews>
  <sheetFormatPr defaultColWidth="9.140625" defaultRowHeight="12.75"/>
  <cols>
    <col min="1" max="257" width="9.140625" style="5"/>
  </cols>
  <sheetData/>
  <pageMargins left="0.75" right="0.75" top="1" bottom="1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  <pageSetUpPr fitToPage="1"/>
  </sheetPr>
  <dimension ref="A1:IW78"/>
  <sheetViews>
    <sheetView zoomScaleNormal="100" zoomScalePageLayoutView="60" workbookViewId="0"/>
  </sheetViews>
  <sheetFormatPr defaultColWidth="9.140625" defaultRowHeight="12.75"/>
  <cols>
    <col min="1" max="1" width="1.7109375" style="96" customWidth="1"/>
    <col min="2" max="5" width="37.7109375" style="96" customWidth="1"/>
    <col min="6" max="6" width="1.7109375" style="96" customWidth="1"/>
    <col min="7" max="9" width="9.140625" style="97"/>
    <col min="10" max="257" width="9.140625" style="96"/>
  </cols>
  <sheetData>
    <row r="1" spans="2:3" ht="3" customHeight="1"/>
    <row r="2" spans="2:3" ht="38.25" customHeight="1">
      <c r="C2" s="98" t="s">
        <v>150</v>
      </c>
    </row>
    <row r="3" spans="2:3" ht="3" customHeight="1">
      <c r="C3" s="98"/>
    </row>
    <row r="4" spans="2:3" ht="12.75" customHeight="1">
      <c r="B4" s="183" t="s">
        <v>151</v>
      </c>
      <c r="C4" s="183"/>
    </row>
    <row r="5" spans="2:3" ht="3" customHeight="1"/>
    <row r="6" spans="2:3" ht="25.5" customHeight="1">
      <c r="B6" s="99" t="s">
        <v>152</v>
      </c>
      <c r="C6" s="100"/>
    </row>
    <row r="7" spans="2:3" ht="38.25" customHeight="1">
      <c r="B7" s="99" t="s">
        <v>153</v>
      </c>
      <c r="C7" s="100"/>
    </row>
    <row r="8" spans="2:3" ht="25.5" customHeight="1">
      <c r="B8" s="99" t="s">
        <v>154</v>
      </c>
      <c r="C8" s="100"/>
    </row>
    <row r="9" spans="2:3" ht="38.25" customHeight="1">
      <c r="B9" s="99" t="s">
        <v>155</v>
      </c>
      <c r="C9" s="100"/>
    </row>
    <row r="10" spans="2:3" ht="25.5" customHeight="1">
      <c r="B10" s="99" t="s">
        <v>156</v>
      </c>
      <c r="C10" s="100"/>
    </row>
    <row r="11" spans="2:3" ht="38.25" customHeight="1">
      <c r="B11" s="99" t="s">
        <v>157</v>
      </c>
      <c r="C11" s="100"/>
    </row>
    <row r="12" spans="2:3" ht="51" customHeight="1">
      <c r="B12" s="99" t="s">
        <v>158</v>
      </c>
      <c r="C12" s="100"/>
    </row>
    <row r="13" spans="2:3" ht="25.5" customHeight="1">
      <c r="B13" s="99" t="s">
        <v>159</v>
      </c>
      <c r="C13" s="100"/>
    </row>
    <row r="14" spans="2:3" ht="38.25" customHeight="1">
      <c r="B14" s="99" t="s">
        <v>160</v>
      </c>
      <c r="C14" s="100"/>
    </row>
    <row r="15" spans="2:3" ht="38.25" customHeight="1">
      <c r="B15" s="99" t="s">
        <v>161</v>
      </c>
      <c r="C15" s="100"/>
    </row>
    <row r="16" spans="2:3" ht="25.5" customHeight="1">
      <c r="B16" s="99" t="s">
        <v>162</v>
      </c>
      <c r="C16" s="100"/>
    </row>
    <row r="17" spans="2:3" ht="25.5" customHeight="1">
      <c r="B17" s="99" t="s">
        <v>163</v>
      </c>
      <c r="C17" s="100"/>
    </row>
    <row r="18" spans="2:3" ht="76.5" customHeight="1">
      <c r="B18" s="99" t="s">
        <v>164</v>
      </c>
      <c r="C18" s="100"/>
    </row>
    <row r="19" spans="2:3" ht="102" customHeight="1">
      <c r="B19" s="99" t="s">
        <v>165</v>
      </c>
      <c r="C19" s="100"/>
    </row>
    <row r="20" spans="2:3" ht="89.25" customHeight="1">
      <c r="B20" s="99" t="s">
        <v>166</v>
      </c>
      <c r="C20" s="100"/>
    </row>
    <row r="21" spans="2:3" ht="63.75" customHeight="1">
      <c r="B21" s="99" t="s">
        <v>167</v>
      </c>
      <c r="C21" s="100"/>
    </row>
    <row r="22" spans="2:3" ht="38.25" customHeight="1">
      <c r="B22" s="99" t="s">
        <v>168</v>
      </c>
      <c r="C22" s="100"/>
    </row>
    <row r="23" spans="2:3" ht="25.5" customHeight="1">
      <c r="B23" s="99" t="s">
        <v>169</v>
      </c>
      <c r="C23" s="100"/>
    </row>
    <row r="24" spans="2:3" ht="63.75" customHeight="1">
      <c r="B24" s="99" t="s">
        <v>170</v>
      </c>
      <c r="C24" s="100"/>
    </row>
    <row r="25" spans="2:3" ht="25.5" customHeight="1">
      <c r="B25" s="99" t="s">
        <v>171</v>
      </c>
      <c r="C25" s="100"/>
    </row>
    <row r="26" spans="2:3" ht="38.25" customHeight="1">
      <c r="B26" s="99" t="s">
        <v>172</v>
      </c>
      <c r="C26" s="100"/>
    </row>
    <row r="27" spans="2:3" ht="38.25" customHeight="1">
      <c r="B27" s="99" t="s">
        <v>173</v>
      </c>
      <c r="C27" s="100"/>
    </row>
    <row r="28" spans="2:3" ht="38.25" customHeight="1">
      <c r="B28" s="99" t="s">
        <v>174</v>
      </c>
      <c r="C28" s="100"/>
    </row>
    <row r="29" spans="2:3" ht="409.6" customHeight="1">
      <c r="B29" s="99" t="s">
        <v>175</v>
      </c>
      <c r="C29" s="100"/>
    </row>
    <row r="30" spans="2:3" ht="25.5" customHeight="1">
      <c r="B30" s="99" t="s">
        <v>176</v>
      </c>
      <c r="C30" s="100"/>
    </row>
    <row r="31" spans="2:3" ht="25.5" customHeight="1">
      <c r="B31" s="99" t="s">
        <v>177</v>
      </c>
      <c r="C31" s="100"/>
    </row>
    <row r="32" spans="2:3" ht="3" customHeight="1">
      <c r="C32" s="101"/>
    </row>
    <row r="34" spans="2:3" ht="3" customHeight="1"/>
    <row r="35" spans="2:3" ht="38.25" customHeight="1">
      <c r="C35" s="98" t="s">
        <v>150</v>
      </c>
    </row>
    <row r="36" spans="2:3" ht="3" customHeight="1">
      <c r="C36" s="98"/>
    </row>
    <row r="37" spans="2:3" ht="409.6" customHeight="1">
      <c r="B37" s="183" t="s">
        <v>178</v>
      </c>
      <c r="C37" s="183"/>
    </row>
    <row r="38" spans="2:3" ht="3" customHeight="1"/>
    <row r="39" spans="2:3" ht="25.5" customHeight="1">
      <c r="B39" s="99" t="s">
        <v>179</v>
      </c>
      <c r="C39" s="99"/>
    </row>
    <row r="40" spans="2:3" ht="38.25" customHeight="1">
      <c r="B40" s="99" t="s">
        <v>180</v>
      </c>
      <c r="C40" s="99"/>
    </row>
    <row r="41" spans="2:3" ht="25.5" customHeight="1">
      <c r="B41" s="99" t="s">
        <v>181</v>
      </c>
      <c r="C41" s="99"/>
    </row>
    <row r="42" spans="2:3" ht="38.25" customHeight="1">
      <c r="B42" s="99" t="s">
        <v>182</v>
      </c>
      <c r="C42" s="99"/>
    </row>
    <row r="43" spans="2:3" ht="25.5" customHeight="1">
      <c r="B43" s="99" t="s">
        <v>183</v>
      </c>
      <c r="C43" s="99"/>
    </row>
    <row r="44" spans="2:3" ht="38.25" customHeight="1">
      <c r="B44" s="99" t="s">
        <v>184</v>
      </c>
      <c r="C44" s="99"/>
    </row>
    <row r="45" spans="2:3" ht="25.5" customHeight="1">
      <c r="B45" s="99" t="s">
        <v>185</v>
      </c>
      <c r="C45" s="99"/>
    </row>
    <row r="46" spans="2:3" ht="3" customHeight="1"/>
    <row r="48" spans="2:3" ht="3" customHeight="1"/>
    <row r="49" spans="2:4" ht="38.25" customHeight="1">
      <c r="C49" s="98" t="s">
        <v>150</v>
      </c>
    </row>
    <row r="50" spans="2:4" ht="3" customHeight="1">
      <c r="C50" s="98"/>
    </row>
    <row r="51" spans="2:4" ht="409.6" customHeight="1">
      <c r="B51" s="183" t="s">
        <v>186</v>
      </c>
      <c r="C51" s="183"/>
    </row>
    <row r="52" spans="2:4" ht="3" customHeight="1"/>
    <row r="53" spans="2:4" ht="409.6" customHeight="1">
      <c r="B53" s="99" t="s">
        <v>187</v>
      </c>
      <c r="C53" s="99"/>
    </row>
    <row r="54" spans="2:4" ht="409.6" customHeight="1">
      <c r="B54" s="99" t="s">
        <v>188</v>
      </c>
      <c r="C54" s="99"/>
    </row>
    <row r="55" spans="2:4" ht="409.6" customHeight="1">
      <c r="B55" s="99" t="s">
        <v>189</v>
      </c>
      <c r="C55" s="99"/>
    </row>
    <row r="56" spans="2:4" ht="38.25" customHeight="1">
      <c r="B56" s="99" t="s">
        <v>190</v>
      </c>
      <c r="C56" s="99"/>
    </row>
    <row r="57" spans="2:4" ht="25.5" customHeight="1">
      <c r="B57" s="99" t="s">
        <v>191</v>
      </c>
      <c r="C57" s="99"/>
    </row>
    <row r="58" spans="2:4" ht="25.5" customHeight="1">
      <c r="B58" s="99" t="s">
        <v>192</v>
      </c>
      <c r="C58" s="99"/>
    </row>
    <row r="59" spans="2:4" ht="3" customHeight="1">
      <c r="C59" s="98"/>
    </row>
    <row r="60" spans="2:4" ht="409.6" customHeight="1">
      <c r="B60" s="183" t="s">
        <v>193</v>
      </c>
      <c r="C60" s="183"/>
      <c r="D60" s="183"/>
    </row>
    <row r="61" spans="2:4" ht="3" customHeight="1"/>
    <row r="62" spans="2:4" ht="25.5" customHeight="1">
      <c r="B62" s="102" t="s">
        <v>194</v>
      </c>
      <c r="C62" s="102" t="s">
        <v>195</v>
      </c>
      <c r="D62" s="102" t="s">
        <v>196</v>
      </c>
    </row>
    <row r="63" spans="2:4" ht="409.6" customHeight="1">
      <c r="B63" s="103"/>
      <c r="C63" s="100"/>
      <c r="D63" s="103"/>
    </row>
    <row r="64" spans="2:4" ht="3" customHeight="1">
      <c r="C64" s="98"/>
    </row>
    <row r="65" spans="2:5" ht="12.75" customHeight="1">
      <c r="B65" s="183" t="s">
        <v>197</v>
      </c>
      <c r="C65" s="183"/>
      <c r="D65" s="183"/>
      <c r="E65" s="183"/>
    </row>
    <row r="66" spans="2:5" ht="3" customHeight="1"/>
    <row r="67" spans="2:5" ht="25.5" customHeight="1">
      <c r="B67" s="102" t="s">
        <v>194</v>
      </c>
      <c r="C67" s="102" t="s">
        <v>198</v>
      </c>
      <c r="D67" s="102" t="s">
        <v>199</v>
      </c>
      <c r="E67" s="102" t="s">
        <v>200</v>
      </c>
    </row>
    <row r="68" spans="2:5" ht="409.6" customHeight="1">
      <c r="B68" s="103"/>
      <c r="C68" s="103"/>
      <c r="D68" s="103"/>
      <c r="E68" s="103"/>
    </row>
    <row r="69" spans="2:5" ht="3" customHeight="1">
      <c r="C69" s="98"/>
    </row>
    <row r="70" spans="2:5" ht="12.75" customHeight="1">
      <c r="B70" s="183" t="s">
        <v>201</v>
      </c>
      <c r="C70" s="183"/>
      <c r="D70" s="183"/>
      <c r="E70" s="183"/>
    </row>
    <row r="71" spans="2:5" ht="3" customHeight="1"/>
    <row r="72" spans="2:5" ht="25.5" customHeight="1">
      <c r="B72" s="102" t="s">
        <v>202</v>
      </c>
      <c r="C72" s="102" t="s">
        <v>194</v>
      </c>
      <c r="D72" s="102" t="s">
        <v>203</v>
      </c>
      <c r="E72" s="102" t="s">
        <v>204</v>
      </c>
    </row>
    <row r="73" spans="2:5" ht="409.6" customHeight="1">
      <c r="B73" s="103"/>
      <c r="C73" s="103"/>
      <c r="D73" s="100"/>
      <c r="E73" s="103"/>
    </row>
    <row r="74" spans="2:5" ht="3" customHeight="1">
      <c r="C74" s="98"/>
    </row>
    <row r="75" spans="2:5" ht="409.6" customHeight="1">
      <c r="B75" s="183" t="s">
        <v>205</v>
      </c>
      <c r="C75" s="183"/>
    </row>
    <row r="76" spans="2:5" ht="3" customHeight="1"/>
    <row r="77" spans="2:5" ht="409.6" customHeight="1">
      <c r="B77" s="102" t="s">
        <v>206</v>
      </c>
      <c r="C77" s="102" t="s">
        <v>134</v>
      </c>
    </row>
    <row r="78" spans="2:5" ht="409.6" customHeight="1">
      <c r="B78" s="103"/>
      <c r="C78" s="103"/>
    </row>
  </sheetData>
  <mergeCells count="7">
    <mergeCell ref="B70:E70"/>
    <mergeCell ref="B75:C75"/>
    <mergeCell ref="B4:C4"/>
    <mergeCell ref="B37:C37"/>
    <mergeCell ref="B51:C51"/>
    <mergeCell ref="B60:D60"/>
    <mergeCell ref="B65:E65"/>
  </mergeCells>
  <pageMargins left="0.70833333333333304" right="0.70833333333333304" top="0.74791666666666701" bottom="0.74791666666666701" header="0.511811023622047" footer="0.511811023622047"/>
  <pageSetup paperSize="9" fitToHeight="0" orientation="portrait" horizontalDpi="300" verticalDpi="300"/>
  <rowBreaks count="1" manualBreakCount="1">
    <brk id="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:V87"/>
  <sheetViews>
    <sheetView zoomScaleNormal="100" zoomScalePageLayoutView="60" workbookViewId="0"/>
  </sheetViews>
  <sheetFormatPr defaultColWidth="9.140625" defaultRowHeight="11.25"/>
  <cols>
    <col min="1" max="2" width="32.5703125" style="104" customWidth="1"/>
    <col min="5" max="5" width="11.42578125" customWidth="1"/>
    <col min="7" max="7" width="11.140625" customWidth="1"/>
    <col min="8" max="8" width="31.42578125" customWidth="1"/>
    <col min="9" max="11" width="35.28515625" customWidth="1"/>
    <col min="12" max="12" width="14.5703125" customWidth="1"/>
    <col min="13" max="13" width="30" style="105" customWidth="1"/>
    <col min="14" max="14" width="8.7109375" style="105" customWidth="1"/>
    <col min="15" max="15" width="38.28515625" customWidth="1"/>
    <col min="16" max="16" width="33.42578125" customWidth="1"/>
    <col min="17" max="17" width="45.42578125" customWidth="1"/>
    <col min="20" max="20" width="25.5703125" customWidth="1"/>
    <col min="22" max="22" width="25.7109375" customWidth="1"/>
  </cols>
  <sheetData>
    <row r="1" spans="1:22" s="106" customFormat="1" ht="38.25" customHeight="1">
      <c r="A1" s="2" t="s">
        <v>2</v>
      </c>
      <c r="B1" s="2" t="s">
        <v>251</v>
      </c>
      <c r="D1" s="2" t="s">
        <v>252</v>
      </c>
      <c r="E1" s="2" t="s">
        <v>253</v>
      </c>
      <c r="F1" s="2" t="s">
        <v>254</v>
      </c>
      <c r="G1" s="2" t="s">
        <v>255</v>
      </c>
      <c r="H1" s="2" t="s">
        <v>256</v>
      </c>
      <c r="I1" s="2" t="s">
        <v>257</v>
      </c>
      <c r="J1" s="2" t="s">
        <v>258</v>
      </c>
      <c r="K1" s="2" t="s">
        <v>259</v>
      </c>
      <c r="L1" s="2" t="s">
        <v>260</v>
      </c>
      <c r="M1" s="184" t="s">
        <v>261</v>
      </c>
      <c r="N1" s="184"/>
      <c r="O1" s="2" t="s">
        <v>262</v>
      </c>
      <c r="P1" s="2" t="s">
        <v>263</v>
      </c>
      <c r="Q1" s="185" t="s">
        <v>264</v>
      </c>
      <c r="R1" s="185"/>
      <c r="S1" s="107"/>
      <c r="T1" s="2" t="s">
        <v>265</v>
      </c>
      <c r="V1" s="2" t="s">
        <v>266</v>
      </c>
    </row>
    <row r="2" spans="1:22" ht="22.5" customHeight="1">
      <c r="A2" s="108" t="s">
        <v>267</v>
      </c>
      <c r="B2" s="108" t="s">
        <v>268</v>
      </c>
      <c r="D2" s="109">
        <v>2013</v>
      </c>
      <c r="E2" s="110" t="s">
        <v>269</v>
      </c>
      <c r="F2" s="110" t="s">
        <v>270</v>
      </c>
      <c r="G2" s="110" t="s">
        <v>127</v>
      </c>
      <c r="H2" s="110" t="s">
        <v>271</v>
      </c>
      <c r="I2" s="110" t="s">
        <v>272</v>
      </c>
      <c r="J2" s="2" t="s">
        <v>273</v>
      </c>
      <c r="K2" s="110" t="s">
        <v>274</v>
      </c>
      <c r="L2" s="110" t="s">
        <v>22</v>
      </c>
      <c r="M2" s="110" t="s">
        <v>275</v>
      </c>
      <c r="N2" s="110" t="s">
        <v>276</v>
      </c>
      <c r="O2" s="110" t="s">
        <v>277</v>
      </c>
      <c r="P2" s="110" t="s">
        <v>278</v>
      </c>
      <c r="Q2" s="110" t="s">
        <v>279</v>
      </c>
      <c r="R2" s="109" t="b">
        <f>FALSE()</f>
        <v>0</v>
      </c>
      <c r="S2" s="107"/>
      <c r="T2" s="110" t="s">
        <v>280</v>
      </c>
      <c r="V2" s="109" t="b">
        <f>TRUE()</f>
        <v>1</v>
      </c>
    </row>
    <row r="3" spans="1:22" ht="45" customHeight="1">
      <c r="A3" s="108" t="s">
        <v>281</v>
      </c>
      <c r="B3" s="108"/>
      <c r="D3" s="109">
        <v>2014</v>
      </c>
      <c r="E3" s="110" t="s">
        <v>282</v>
      </c>
      <c r="F3" s="110" t="s">
        <v>283</v>
      </c>
      <c r="G3" s="110" t="s">
        <v>128</v>
      </c>
      <c r="H3" s="110" t="s">
        <v>284</v>
      </c>
      <c r="I3" s="110" t="s">
        <v>285</v>
      </c>
      <c r="J3" s="110" t="s">
        <v>286</v>
      </c>
      <c r="K3" s="110" t="s">
        <v>287</v>
      </c>
      <c r="L3" s="110" t="s">
        <v>23</v>
      </c>
      <c r="M3" s="110" t="s">
        <v>288</v>
      </c>
      <c r="N3" s="110" t="s">
        <v>276</v>
      </c>
      <c r="O3" s="110" t="s">
        <v>289</v>
      </c>
      <c r="P3" s="110" t="s">
        <v>290</v>
      </c>
      <c r="Q3" s="110" t="s">
        <v>291</v>
      </c>
      <c r="R3" s="109" t="b">
        <f>FALSE()</f>
        <v>0</v>
      </c>
      <c r="S3" s="107"/>
      <c r="T3" s="110" t="s">
        <v>276</v>
      </c>
    </row>
    <row r="4" spans="1:22" ht="56.25" customHeight="1">
      <c r="A4" s="108" t="s">
        <v>292</v>
      </c>
      <c r="B4" s="108"/>
      <c r="D4" s="109">
        <v>2015</v>
      </c>
      <c r="F4" s="110" t="s">
        <v>293</v>
      </c>
      <c r="G4" s="110" t="s">
        <v>129</v>
      </c>
      <c r="I4" s="110" t="s">
        <v>294</v>
      </c>
      <c r="J4" s="110" t="s">
        <v>295</v>
      </c>
      <c r="K4" s="110" t="s">
        <v>296</v>
      </c>
      <c r="L4" s="110" t="s">
        <v>24</v>
      </c>
      <c r="M4" s="110" t="s">
        <v>297</v>
      </c>
      <c r="N4" s="110" t="s">
        <v>298</v>
      </c>
      <c r="O4" s="110" t="s">
        <v>299</v>
      </c>
      <c r="P4" s="110" t="s">
        <v>300</v>
      </c>
      <c r="Q4" s="110" t="s">
        <v>301</v>
      </c>
      <c r="R4" s="109" t="b">
        <f>FALSE()</f>
        <v>0</v>
      </c>
      <c r="S4" s="107"/>
      <c r="T4" s="2" t="s">
        <v>302</v>
      </c>
    </row>
    <row r="5" spans="1:22" ht="12.75" customHeight="1">
      <c r="A5" s="108" t="s">
        <v>303</v>
      </c>
      <c r="B5" s="108"/>
      <c r="D5" s="109">
        <v>2016</v>
      </c>
      <c r="E5" s="2" t="s">
        <v>304</v>
      </c>
      <c r="F5" s="110" t="s">
        <v>305</v>
      </c>
      <c r="G5" s="110" t="s">
        <v>130</v>
      </c>
      <c r="L5" s="110" t="s">
        <v>25</v>
      </c>
      <c r="M5" s="110" t="s">
        <v>306</v>
      </c>
      <c r="N5" s="110" t="s">
        <v>307</v>
      </c>
      <c r="P5" s="110" t="s">
        <v>308</v>
      </c>
      <c r="Q5" s="110" t="s">
        <v>309</v>
      </c>
      <c r="R5" s="109" t="b">
        <f>FALSE()</f>
        <v>0</v>
      </c>
      <c r="S5" s="107"/>
      <c r="T5" s="110" t="s">
        <v>310</v>
      </c>
    </row>
    <row r="6" spans="1:22" ht="38.25" customHeight="1">
      <c r="A6" s="108" t="s">
        <v>311</v>
      </c>
      <c r="B6" s="108"/>
      <c r="D6" s="109">
        <v>2017</v>
      </c>
      <c r="E6" s="110" t="s">
        <v>312</v>
      </c>
      <c r="F6" s="110" t="s">
        <v>313</v>
      </c>
      <c r="G6" s="107"/>
      <c r="I6" s="2" t="s">
        <v>314</v>
      </c>
      <c r="L6" s="110" t="s">
        <v>26</v>
      </c>
      <c r="M6" s="110" t="s">
        <v>315</v>
      </c>
      <c r="N6" s="110" t="s">
        <v>307</v>
      </c>
      <c r="P6" s="110" t="s">
        <v>316</v>
      </c>
      <c r="Q6" s="110" t="s">
        <v>299</v>
      </c>
      <c r="R6" s="109" t="b">
        <f>FALSE()</f>
        <v>0</v>
      </c>
      <c r="S6" s="107"/>
      <c r="T6" s="110" t="s">
        <v>317</v>
      </c>
    </row>
    <row r="7" spans="1:22" ht="22.5" customHeight="1">
      <c r="A7" s="108" t="s">
        <v>318</v>
      </c>
      <c r="B7" s="108"/>
      <c r="E7" s="110" t="s">
        <v>319</v>
      </c>
      <c r="F7" s="110" t="s">
        <v>320</v>
      </c>
      <c r="G7" s="107"/>
      <c r="I7" s="110" t="s">
        <v>321</v>
      </c>
      <c r="J7" s="2" t="s">
        <v>268</v>
      </c>
      <c r="L7" s="110" t="s">
        <v>27</v>
      </c>
      <c r="M7" s="110" t="s">
        <v>322</v>
      </c>
      <c r="N7" s="110" t="s">
        <v>307</v>
      </c>
      <c r="P7" s="110" t="s">
        <v>323</v>
      </c>
    </row>
    <row r="8" spans="1:22" ht="45" customHeight="1">
      <c r="A8" s="108" t="s">
        <v>324</v>
      </c>
      <c r="B8" s="108"/>
      <c r="F8" s="110" t="s">
        <v>325</v>
      </c>
      <c r="G8" s="107"/>
      <c r="I8" s="110" t="s">
        <v>326</v>
      </c>
      <c r="J8" s="110" t="s">
        <v>286</v>
      </c>
      <c r="L8" s="110" t="s">
        <v>28</v>
      </c>
      <c r="M8" s="110" t="s">
        <v>327</v>
      </c>
      <c r="N8" s="110" t="s">
        <v>307</v>
      </c>
      <c r="P8" s="110" t="s">
        <v>328</v>
      </c>
      <c r="T8" s="2" t="s">
        <v>329</v>
      </c>
    </row>
    <row r="9" spans="1:22" ht="33.75" customHeight="1">
      <c r="A9" s="108" t="s">
        <v>330</v>
      </c>
      <c r="B9" s="108"/>
      <c r="F9" s="110" t="s">
        <v>331</v>
      </c>
      <c r="G9" s="107"/>
      <c r="J9" s="110" t="s">
        <v>295</v>
      </c>
      <c r="L9" s="110" t="s">
        <v>29</v>
      </c>
      <c r="M9" s="110" t="s">
        <v>332</v>
      </c>
      <c r="N9" s="110" t="s">
        <v>307</v>
      </c>
      <c r="P9" s="110" t="s">
        <v>333</v>
      </c>
      <c r="T9" s="110" t="s">
        <v>334</v>
      </c>
    </row>
    <row r="10" spans="1:22" ht="38.25" customHeight="1">
      <c r="A10" s="108" t="s">
        <v>335</v>
      </c>
      <c r="B10" s="108"/>
      <c r="F10" s="110" t="s">
        <v>336</v>
      </c>
      <c r="G10" s="107"/>
      <c r="I10" s="2" t="s">
        <v>337</v>
      </c>
      <c r="L10" s="110" t="s">
        <v>30</v>
      </c>
      <c r="M10" s="110" t="s">
        <v>338</v>
      </c>
      <c r="N10" s="110" t="s">
        <v>307</v>
      </c>
      <c r="P10" s="110" t="s">
        <v>339</v>
      </c>
      <c r="T10" s="110" t="s">
        <v>340</v>
      </c>
    </row>
    <row r="11" spans="1:22" ht="22.5" customHeight="1">
      <c r="A11" s="108" t="s">
        <v>341</v>
      </c>
      <c r="B11" s="108"/>
      <c r="F11" s="110" t="s">
        <v>342</v>
      </c>
      <c r="G11" s="107"/>
      <c r="I11" s="110" t="s">
        <v>343</v>
      </c>
      <c r="J11" s="2" t="s">
        <v>344</v>
      </c>
      <c r="L11" s="110" t="s">
        <v>31</v>
      </c>
      <c r="M11" s="110" t="s">
        <v>345</v>
      </c>
      <c r="N11" s="110" t="s">
        <v>307</v>
      </c>
      <c r="P11" s="110" t="s">
        <v>346</v>
      </c>
    </row>
    <row r="12" spans="1:22" ht="45" customHeight="1">
      <c r="A12" s="108" t="s">
        <v>347</v>
      </c>
      <c r="B12" s="108"/>
      <c r="F12" s="110" t="s">
        <v>348</v>
      </c>
      <c r="G12" s="107"/>
      <c r="J12" s="110" t="s">
        <v>286</v>
      </c>
      <c r="L12" s="110" t="s">
        <v>32</v>
      </c>
      <c r="M12" s="110" t="s">
        <v>349</v>
      </c>
      <c r="N12" s="110" t="s">
        <v>307</v>
      </c>
      <c r="P12" s="110" t="s">
        <v>350</v>
      </c>
    </row>
    <row r="13" spans="1:22" ht="33.75" customHeight="1">
      <c r="A13" s="108" t="s">
        <v>351</v>
      </c>
      <c r="B13" s="108"/>
      <c r="F13" s="110" t="s">
        <v>352</v>
      </c>
      <c r="G13" s="107"/>
      <c r="J13" s="110" t="s">
        <v>295</v>
      </c>
      <c r="L13" s="110" t="s">
        <v>353</v>
      </c>
      <c r="M13" s="110" t="s">
        <v>354</v>
      </c>
      <c r="N13" s="110" t="s">
        <v>340</v>
      </c>
      <c r="P13" s="110" t="s">
        <v>355</v>
      </c>
    </row>
    <row r="14" spans="1:22" ht="11.25" customHeight="1">
      <c r="A14" s="108" t="s">
        <v>356</v>
      </c>
      <c r="B14" s="108"/>
      <c r="L14" s="110" t="s">
        <v>357</v>
      </c>
      <c r="M14" s="110" t="s">
        <v>358</v>
      </c>
      <c r="N14" s="110" t="s">
        <v>340</v>
      </c>
    </row>
    <row r="15" spans="1:22" ht="11.25" customHeight="1">
      <c r="A15" s="111" t="s">
        <v>359</v>
      </c>
      <c r="L15" s="110" t="s">
        <v>360</v>
      </c>
      <c r="M15" s="110" t="s">
        <v>361</v>
      </c>
      <c r="N15" s="110" t="s">
        <v>340</v>
      </c>
    </row>
    <row r="16" spans="1:22" ht="11.25" customHeight="1">
      <c r="A16" s="108" t="s">
        <v>362</v>
      </c>
      <c r="B16" s="108"/>
      <c r="L16" s="110" t="s">
        <v>363</v>
      </c>
      <c r="M16" s="110" t="s">
        <v>364</v>
      </c>
      <c r="N16" s="110" t="s">
        <v>340</v>
      </c>
    </row>
    <row r="17" spans="1:14" ht="409.6" customHeight="1">
      <c r="A17" s="108" t="s">
        <v>365</v>
      </c>
      <c r="B17" s="108"/>
      <c r="L17" s="110" t="s">
        <v>366</v>
      </c>
      <c r="M17" s="110" t="s">
        <v>367</v>
      </c>
      <c r="N17" s="110" t="s">
        <v>307</v>
      </c>
    </row>
    <row r="18" spans="1:14" ht="409.6" customHeight="1">
      <c r="A18" s="108" t="s">
        <v>368</v>
      </c>
      <c r="B18" s="108"/>
      <c r="L18" s="110" t="s">
        <v>369</v>
      </c>
      <c r="M18" s="110" t="s">
        <v>370</v>
      </c>
      <c r="N18" s="110" t="s">
        <v>307</v>
      </c>
    </row>
    <row r="19" spans="1:14" ht="409.6" customHeight="1">
      <c r="A19" s="108" t="s">
        <v>371</v>
      </c>
      <c r="B19" s="108"/>
      <c r="L19" s="110" t="s">
        <v>372</v>
      </c>
      <c r="M19" s="110" t="s">
        <v>373</v>
      </c>
      <c r="N19" s="110" t="s">
        <v>307</v>
      </c>
    </row>
    <row r="20" spans="1:14" ht="409.6" customHeight="1">
      <c r="A20" s="108" t="s">
        <v>374</v>
      </c>
      <c r="B20" s="108"/>
      <c r="L20" s="110" t="s">
        <v>375</v>
      </c>
      <c r="M20" s="110" t="s">
        <v>376</v>
      </c>
      <c r="N20" s="110" t="s">
        <v>340</v>
      </c>
    </row>
    <row r="21" spans="1:14" ht="409.6" customHeight="1">
      <c r="A21" s="108" t="s">
        <v>377</v>
      </c>
      <c r="B21" s="108"/>
      <c r="L21" s="110" t="s">
        <v>378</v>
      </c>
      <c r="M21" s="110" t="s">
        <v>379</v>
      </c>
      <c r="N21" s="110" t="s">
        <v>307</v>
      </c>
    </row>
    <row r="22" spans="1:14" ht="409.6" customHeight="1">
      <c r="A22" s="108" t="s">
        <v>380</v>
      </c>
      <c r="B22" s="108"/>
      <c r="M22" s="110" t="s">
        <v>381</v>
      </c>
      <c r="N22" s="110" t="s">
        <v>307</v>
      </c>
    </row>
    <row r="23" spans="1:14" ht="409.6" customHeight="1">
      <c r="A23" s="108" t="s">
        <v>382</v>
      </c>
      <c r="B23" s="108"/>
      <c r="M23" s="110" t="s">
        <v>383</v>
      </c>
      <c r="N23" s="110" t="s">
        <v>276</v>
      </c>
    </row>
    <row r="24" spans="1:14" ht="409.6" customHeight="1">
      <c r="A24" s="108" t="s">
        <v>384</v>
      </c>
      <c r="B24" s="108"/>
      <c r="M24" s="110" t="s">
        <v>385</v>
      </c>
      <c r="N24" s="110" t="s">
        <v>280</v>
      </c>
    </row>
    <row r="25" spans="1:14" ht="409.6" customHeight="1">
      <c r="A25" s="108" t="s">
        <v>386</v>
      </c>
      <c r="B25" s="108"/>
      <c r="M25" s="110" t="s">
        <v>387</v>
      </c>
      <c r="N25" s="110" t="s">
        <v>280</v>
      </c>
    </row>
    <row r="26" spans="1:14" ht="409.6" customHeight="1">
      <c r="A26" s="108" t="s">
        <v>388</v>
      </c>
      <c r="B26" s="108"/>
      <c r="M26" s="110" t="s">
        <v>389</v>
      </c>
      <c r="N26" s="110" t="s">
        <v>280</v>
      </c>
    </row>
    <row r="27" spans="1:14" ht="409.6" customHeight="1">
      <c r="A27" s="108" t="s">
        <v>390</v>
      </c>
      <c r="B27" s="108"/>
      <c r="M27" s="110" t="s">
        <v>391</v>
      </c>
      <c r="N27" s="110" t="s">
        <v>280</v>
      </c>
    </row>
    <row r="28" spans="1:14" ht="409.6" customHeight="1">
      <c r="A28" s="108" t="s">
        <v>392</v>
      </c>
      <c r="B28" s="108"/>
      <c r="M28" s="110" t="s">
        <v>393</v>
      </c>
      <c r="N28" s="110" t="s">
        <v>394</v>
      </c>
    </row>
    <row r="29" spans="1:14" ht="409.6" customHeight="1">
      <c r="A29" s="108" t="s">
        <v>395</v>
      </c>
      <c r="B29" s="108"/>
      <c r="M29" s="110" t="s">
        <v>299</v>
      </c>
      <c r="N29" s="109"/>
    </row>
    <row r="30" spans="1:14" ht="409.6" customHeight="1">
      <c r="A30" s="108" t="s">
        <v>396</v>
      </c>
      <c r="B30" s="108"/>
      <c r="M30" s="112"/>
      <c r="N30" s="112"/>
    </row>
    <row r="31" spans="1:14" ht="409.6" customHeight="1">
      <c r="A31" s="108" t="s">
        <v>397</v>
      </c>
      <c r="B31" s="108"/>
    </row>
    <row r="32" spans="1:14" ht="409.6" customHeight="1">
      <c r="A32" s="108" t="s">
        <v>398</v>
      </c>
      <c r="B32" s="108"/>
    </row>
    <row r="33" spans="1:2" ht="409.6" customHeight="1">
      <c r="A33" s="108" t="s">
        <v>399</v>
      </c>
      <c r="B33" s="108"/>
    </row>
    <row r="34" spans="1:2" ht="409.6" customHeight="1">
      <c r="A34" s="108" t="s">
        <v>400</v>
      </c>
      <c r="B34" s="108"/>
    </row>
    <row r="35" spans="1:2" ht="409.6" customHeight="1">
      <c r="A35" s="108" t="s">
        <v>401</v>
      </c>
      <c r="B35" s="108"/>
    </row>
    <row r="36" spans="1:2" ht="409.6" customHeight="1">
      <c r="A36" s="108" t="s">
        <v>402</v>
      </c>
      <c r="B36" s="108"/>
    </row>
    <row r="37" spans="1:2" ht="409.6" customHeight="1">
      <c r="A37" s="108" t="s">
        <v>403</v>
      </c>
      <c r="B37" s="108"/>
    </row>
    <row r="38" spans="1:2" ht="409.6" customHeight="1">
      <c r="A38" s="108" t="s">
        <v>404</v>
      </c>
      <c r="B38" s="108"/>
    </row>
    <row r="39" spans="1:2" ht="409.6" customHeight="1">
      <c r="A39" s="108" t="s">
        <v>405</v>
      </c>
      <c r="B39" s="108"/>
    </row>
    <row r="40" spans="1:2" ht="409.6" customHeight="1">
      <c r="A40" s="108" t="s">
        <v>406</v>
      </c>
      <c r="B40" s="108"/>
    </row>
    <row r="41" spans="1:2" ht="409.6" customHeight="1">
      <c r="A41" s="108" t="s">
        <v>407</v>
      </c>
      <c r="B41" s="108"/>
    </row>
    <row r="42" spans="1:2" ht="409.6" customHeight="1">
      <c r="A42" s="108" t="s">
        <v>408</v>
      </c>
      <c r="B42" s="108"/>
    </row>
    <row r="43" spans="1:2" ht="409.6" customHeight="1">
      <c r="A43" s="108" t="s">
        <v>409</v>
      </c>
      <c r="B43" s="108"/>
    </row>
    <row r="44" spans="1:2" ht="409.6" customHeight="1">
      <c r="A44" s="108" t="s">
        <v>410</v>
      </c>
      <c r="B44" s="108"/>
    </row>
    <row r="45" spans="1:2" ht="409.6" customHeight="1">
      <c r="A45" s="108" t="s">
        <v>411</v>
      </c>
      <c r="B45" s="108"/>
    </row>
    <row r="46" spans="1:2" ht="409.6" customHeight="1">
      <c r="A46" s="108" t="s">
        <v>412</v>
      </c>
      <c r="B46" s="108"/>
    </row>
    <row r="47" spans="1:2" ht="409.6" customHeight="1">
      <c r="A47" s="108" t="s">
        <v>413</v>
      </c>
      <c r="B47" s="108"/>
    </row>
    <row r="48" spans="1:2" ht="409.6" customHeight="1">
      <c r="A48" s="108" t="s">
        <v>414</v>
      </c>
      <c r="B48" s="108"/>
    </row>
    <row r="49" spans="1:2" ht="409.6" customHeight="1">
      <c r="A49" s="108" t="s">
        <v>415</v>
      </c>
      <c r="B49" s="108"/>
    </row>
    <row r="50" spans="1:2" ht="409.6" customHeight="1">
      <c r="A50" s="108" t="s">
        <v>416</v>
      </c>
      <c r="B50" s="108"/>
    </row>
    <row r="51" spans="1:2" ht="409.6" customHeight="1">
      <c r="A51" s="108" t="s">
        <v>417</v>
      </c>
      <c r="B51" s="108"/>
    </row>
    <row r="52" spans="1:2" ht="409.6" customHeight="1">
      <c r="A52" s="108" t="s">
        <v>418</v>
      </c>
      <c r="B52" s="108"/>
    </row>
    <row r="53" spans="1:2" ht="409.6" customHeight="1">
      <c r="A53" s="108" t="s">
        <v>419</v>
      </c>
      <c r="B53" s="108"/>
    </row>
    <row r="54" spans="1:2" ht="409.6" customHeight="1">
      <c r="A54" s="108" t="s">
        <v>420</v>
      </c>
      <c r="B54" s="108"/>
    </row>
    <row r="55" spans="1:2" ht="409.6" customHeight="1">
      <c r="A55" s="108" t="s">
        <v>421</v>
      </c>
      <c r="B55" s="108"/>
    </row>
    <row r="56" spans="1:2" ht="409.6" customHeight="1">
      <c r="A56" s="108" t="s">
        <v>422</v>
      </c>
      <c r="B56" s="108"/>
    </row>
    <row r="57" spans="1:2" ht="409.6" customHeight="1">
      <c r="A57" s="111" t="s">
        <v>423</v>
      </c>
    </row>
    <row r="58" spans="1:2" ht="409.6" customHeight="1">
      <c r="A58" s="108" t="s">
        <v>424</v>
      </c>
      <c r="B58" s="108"/>
    </row>
    <row r="59" spans="1:2" ht="409.6" customHeight="1">
      <c r="A59" s="108" t="s">
        <v>425</v>
      </c>
      <c r="B59" s="108"/>
    </row>
    <row r="60" spans="1:2" ht="409.6" customHeight="1">
      <c r="A60" s="108" t="s">
        <v>426</v>
      </c>
      <c r="B60" s="108"/>
    </row>
    <row r="61" spans="1:2" ht="409.6" customHeight="1">
      <c r="A61" s="108" t="s">
        <v>427</v>
      </c>
      <c r="B61" s="108"/>
    </row>
    <row r="62" spans="1:2" ht="409.6" customHeight="1">
      <c r="A62" s="108" t="s">
        <v>428</v>
      </c>
      <c r="B62" s="108"/>
    </row>
    <row r="63" spans="1:2" ht="409.6" customHeight="1">
      <c r="A63" s="108" t="s">
        <v>429</v>
      </c>
      <c r="B63" s="108"/>
    </row>
    <row r="64" spans="1:2" ht="409.6" customHeight="1">
      <c r="A64" s="108" t="s">
        <v>430</v>
      </c>
      <c r="B64" s="108"/>
    </row>
    <row r="65" spans="1:2" ht="409.6" customHeight="1">
      <c r="A65" s="108" t="s">
        <v>431</v>
      </c>
      <c r="B65" s="108"/>
    </row>
    <row r="66" spans="1:2" ht="409.6" customHeight="1">
      <c r="A66" s="108" t="s">
        <v>432</v>
      </c>
      <c r="B66" s="108"/>
    </row>
    <row r="67" spans="1:2" ht="409.6" customHeight="1">
      <c r="A67" s="108" t="s">
        <v>433</v>
      </c>
      <c r="B67" s="108"/>
    </row>
    <row r="68" spans="1:2" ht="409.6" customHeight="1">
      <c r="A68" s="108" t="s">
        <v>434</v>
      </c>
      <c r="B68" s="108"/>
    </row>
    <row r="69" spans="1:2" ht="409.6" customHeight="1">
      <c r="A69" s="108" t="s">
        <v>435</v>
      </c>
      <c r="B69" s="108"/>
    </row>
    <row r="70" spans="1:2" ht="409.6" customHeight="1">
      <c r="A70" s="108" t="s">
        <v>436</v>
      </c>
      <c r="B70" s="108"/>
    </row>
    <row r="71" spans="1:2" ht="409.6" customHeight="1">
      <c r="A71" s="108" t="s">
        <v>437</v>
      </c>
      <c r="B71" s="108"/>
    </row>
    <row r="72" spans="1:2" ht="409.6" customHeight="1">
      <c r="A72" s="108" t="s">
        <v>438</v>
      </c>
      <c r="B72" s="108"/>
    </row>
    <row r="73" spans="1:2" ht="409.6" customHeight="1">
      <c r="A73" s="108" t="s">
        <v>439</v>
      </c>
      <c r="B73" s="108"/>
    </row>
    <row r="74" spans="1:2" ht="409.6" customHeight="1">
      <c r="A74" s="108" t="s">
        <v>440</v>
      </c>
      <c r="B74" s="108"/>
    </row>
    <row r="75" spans="1:2" ht="409.6" customHeight="1">
      <c r="A75" s="108" t="s">
        <v>441</v>
      </c>
      <c r="B75" s="108"/>
    </row>
    <row r="76" spans="1:2" ht="409.6" customHeight="1">
      <c r="A76" s="108" t="s">
        <v>442</v>
      </c>
      <c r="B76" s="108"/>
    </row>
    <row r="77" spans="1:2" ht="409.6" customHeight="1">
      <c r="A77" s="108" t="s">
        <v>443</v>
      </c>
      <c r="B77" s="108"/>
    </row>
    <row r="78" spans="1:2" ht="409.6" customHeight="1">
      <c r="A78" s="108" t="s">
        <v>444</v>
      </c>
      <c r="B78" s="108"/>
    </row>
    <row r="79" spans="1:2" ht="409.6" customHeight="1">
      <c r="A79" s="108" t="s">
        <v>445</v>
      </c>
      <c r="B79" s="108"/>
    </row>
    <row r="80" spans="1:2" ht="409.6" customHeight="1">
      <c r="A80" s="108" t="s">
        <v>446</v>
      </c>
      <c r="B80" s="108"/>
    </row>
    <row r="81" spans="1:2" ht="409.6" customHeight="1">
      <c r="A81" s="108" t="s">
        <v>447</v>
      </c>
      <c r="B81" s="108"/>
    </row>
    <row r="82" spans="1:2" ht="409.6" customHeight="1">
      <c r="A82" s="108" t="s">
        <v>448</v>
      </c>
      <c r="B82" s="108"/>
    </row>
    <row r="83" spans="1:2" ht="409.6" customHeight="1">
      <c r="A83" s="108" t="s">
        <v>449</v>
      </c>
      <c r="B83" s="108"/>
    </row>
    <row r="84" spans="1:2" ht="409.6" customHeight="1">
      <c r="A84" s="108" t="s">
        <v>450</v>
      </c>
      <c r="B84" s="108"/>
    </row>
    <row r="85" spans="1:2" ht="409.6" customHeight="1">
      <c r="A85" s="108" t="s">
        <v>451</v>
      </c>
      <c r="B85" s="108"/>
    </row>
    <row r="86" spans="1:2" ht="409.6" customHeight="1">
      <c r="A86" s="108" t="s">
        <v>452</v>
      </c>
      <c r="B86" s="108"/>
    </row>
    <row r="87" spans="1:2" ht="409.6" customHeight="1">
      <c r="A87" s="108" t="s">
        <v>453</v>
      </c>
      <c r="B87" s="108"/>
    </row>
  </sheetData>
  <mergeCells count="2">
    <mergeCell ref="M1:N1"/>
    <mergeCell ref="Q1:R1"/>
  </mergeCells>
  <pageMargins left="0.75" right="0.75" top="1" bottom="1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2:P57"/>
  <sheetViews>
    <sheetView zoomScaleNormal="100" zoomScalePageLayoutView="60" workbookViewId="0"/>
  </sheetViews>
  <sheetFormatPr defaultColWidth="9.140625" defaultRowHeight="11.25"/>
  <cols>
    <col min="1" max="1" width="16.5703125" customWidth="1"/>
    <col min="2" max="3" width="10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1" s="113" customFormat="1" ht="11.25" customHeight="1">
      <c r="A2" s="113" t="s">
        <v>454</v>
      </c>
      <c r="B2" s="113" t="s">
        <v>455</v>
      </c>
    </row>
    <row r="3" spans="1:11" ht="11.25" customHeight="1">
      <c r="D3" s="114"/>
      <c r="E3" s="114"/>
      <c r="F3" s="114"/>
      <c r="G3" s="114"/>
      <c r="H3" s="114"/>
    </row>
    <row r="4" spans="1:11" s="15" customFormat="1" ht="15" customHeight="1">
      <c r="C4" s="73"/>
      <c r="D4" s="190"/>
      <c r="E4" s="191"/>
      <c r="F4" s="1">
        <v>1</v>
      </c>
      <c r="G4" s="115"/>
      <c r="H4" s="116"/>
      <c r="I4" s="117"/>
    </row>
    <row r="5" spans="1:11" s="15" customFormat="1" ht="15" customHeight="1">
      <c r="C5" s="73"/>
      <c r="D5" s="190"/>
      <c r="E5" s="191"/>
      <c r="F5" s="29"/>
      <c r="G5" s="31" t="s">
        <v>456</v>
      </c>
      <c r="H5" s="32"/>
    </row>
    <row r="6" spans="1:11" ht="11.25" customHeight="1">
      <c r="D6" s="118"/>
      <c r="E6" s="118"/>
      <c r="F6" s="118"/>
      <c r="G6" s="118"/>
      <c r="H6" s="118"/>
    </row>
    <row r="8" spans="1:11" s="113" customFormat="1" ht="11.25" customHeight="1">
      <c r="A8" s="113" t="s">
        <v>457</v>
      </c>
    </row>
    <row r="10" spans="1:11" s="119" customFormat="1" ht="15" customHeight="1">
      <c r="C10" s="120"/>
      <c r="D10" s="121"/>
      <c r="E10" s="122"/>
    </row>
    <row r="13" spans="1:11" s="113" customFormat="1" ht="11.25" customHeight="1">
      <c r="A13" s="113" t="s">
        <v>458</v>
      </c>
    </row>
    <row r="14" spans="1:11" s="123" customFormat="1" ht="11.25" customHeight="1"/>
    <row r="16" spans="1:11" ht="15" customHeight="1">
      <c r="A16" s="179" t="s">
        <v>25</v>
      </c>
      <c r="C16" s="72"/>
      <c r="D16" s="79" t="str">
        <f>A16</f>
        <v>4</v>
      </c>
      <c r="E16" s="192"/>
      <c r="F16" s="192"/>
      <c r="G16" s="192"/>
      <c r="H16" s="192"/>
      <c r="I16" s="192"/>
      <c r="J16" s="192"/>
      <c r="K16" s="192"/>
    </row>
    <row r="17" spans="1:12" ht="15" customHeight="1">
      <c r="A17" s="179"/>
      <c r="C17" s="72"/>
      <c r="D17" s="80" t="str">
        <f>A16&amp;".1"</f>
        <v>4.1</v>
      </c>
      <c r="E17" s="81" t="s">
        <v>146</v>
      </c>
      <c r="F17" s="124"/>
      <c r="G17" s="43"/>
      <c r="H17" s="84" t="s">
        <v>47</v>
      </c>
      <c r="I17" s="84" t="s">
        <v>47</v>
      </c>
      <c r="J17" s="84" t="s">
        <v>47</v>
      </c>
      <c r="K17" s="125"/>
    </row>
    <row r="18" spans="1:12" ht="15" customHeight="1">
      <c r="A18" s="179"/>
      <c r="C18" s="72"/>
      <c r="D18" s="80" t="str">
        <f>A16&amp;".2"</f>
        <v>4.2</v>
      </c>
      <c r="E18" s="81" t="s">
        <v>148</v>
      </c>
      <c r="F18" s="124"/>
      <c r="G18" s="43"/>
      <c r="H18" s="125"/>
      <c r="I18" s="125"/>
      <c r="J18" s="125"/>
      <c r="K18" s="84" t="s">
        <v>47</v>
      </c>
    </row>
    <row r="22" spans="1:12" s="113" customFormat="1" ht="11.25" customHeight="1">
      <c r="A22" s="113" t="s">
        <v>459</v>
      </c>
    </row>
    <row r="23" spans="1:12" ht="11.25" customHeight="1">
      <c r="G23" s="126"/>
      <c r="H23" s="126"/>
    </row>
    <row r="24" spans="1:12" ht="28.5" customHeight="1">
      <c r="A24" s="179" t="s">
        <v>24</v>
      </c>
      <c r="C24" s="72"/>
      <c r="D24" s="79" t="str">
        <f>A24</f>
        <v>3</v>
      </c>
      <c r="E24" s="180" t="s">
        <v>460</v>
      </c>
      <c r="F24" s="180"/>
      <c r="G24" s="180"/>
      <c r="H24" s="180"/>
      <c r="I24" s="180"/>
      <c r="J24" s="180"/>
      <c r="K24" s="180"/>
      <c r="L24" s="78"/>
    </row>
    <row r="25" spans="1:12" ht="15" customHeight="1">
      <c r="A25" s="179"/>
      <c r="C25" s="72"/>
      <c r="D25" s="80" t="str">
        <f>A24&amp;".1"</f>
        <v>3.1</v>
      </c>
      <c r="E25" s="81" t="s">
        <v>146</v>
      </c>
      <c r="F25" s="124"/>
      <c r="G25" s="43"/>
      <c r="H25" s="84" t="s">
        <v>47</v>
      </c>
      <c r="I25" s="84" t="s">
        <v>47</v>
      </c>
      <c r="J25" s="84" t="s">
        <v>47</v>
      </c>
      <c r="K25" s="127"/>
      <c r="L25" s="78"/>
    </row>
    <row r="28" spans="1:12" s="113" customFormat="1" ht="11.25" customHeight="1">
      <c r="A28" s="113" t="s">
        <v>461</v>
      </c>
    </row>
    <row r="30" spans="1:12" s="15" customFormat="1" ht="15" customHeight="1">
      <c r="A30" s="13"/>
      <c r="B30" s="14"/>
      <c r="C30" s="128"/>
      <c r="D30" s="25"/>
      <c r="E30" s="56"/>
      <c r="F30" s="40" t="s">
        <v>55</v>
      </c>
      <c r="G30" s="48"/>
      <c r="H30" s="129"/>
    </row>
    <row r="32" spans="1:12" s="113" customFormat="1" ht="11.25" customHeight="1">
      <c r="A32" s="113" t="s">
        <v>462</v>
      </c>
    </row>
    <row r="34" spans="1:16" s="15" customFormat="1" ht="15" customHeight="1">
      <c r="A34" s="13"/>
      <c r="B34" s="14"/>
      <c r="C34" s="128"/>
      <c r="D34" s="25"/>
      <c r="E34" s="41"/>
      <c r="F34" s="40" t="s">
        <v>81</v>
      </c>
      <c r="G34" s="48"/>
      <c r="H34" s="129"/>
    </row>
    <row r="36" spans="1:16" s="113" customFormat="1" ht="11.25" customHeight="1">
      <c r="A36" s="113" t="s">
        <v>463</v>
      </c>
    </row>
    <row r="38" spans="1:16" s="15" customFormat="1" ht="15" customHeight="1">
      <c r="A38" s="13"/>
      <c r="B38" s="14"/>
      <c r="C38" s="128"/>
      <c r="D38" s="25"/>
      <c r="E38" s="130"/>
      <c r="F38" s="40" t="s">
        <v>55</v>
      </c>
      <c r="G38" s="48"/>
      <c r="H38" s="129"/>
    </row>
    <row r="41" spans="1:16" s="113" customFormat="1" ht="11.25" customHeight="1">
      <c r="A41" s="113" t="s">
        <v>464</v>
      </c>
      <c r="B41" s="113" t="s">
        <v>465</v>
      </c>
      <c r="C41" s="113" t="s">
        <v>466</v>
      </c>
    </row>
    <row r="43" spans="1:16" s="15" customFormat="1" ht="15" customHeight="1">
      <c r="A43" s="13"/>
      <c r="B43" s="14"/>
      <c r="C43" s="128"/>
      <c r="D43" s="186" t="s">
        <v>22</v>
      </c>
      <c r="E43" s="187"/>
      <c r="F43" s="131"/>
      <c r="G43" s="25"/>
      <c r="H43" s="132" t="s">
        <v>467</v>
      </c>
      <c r="I43" s="133"/>
      <c r="J43" s="131"/>
      <c r="K43" s="134"/>
      <c r="L43" s="135"/>
      <c r="M43" s="136"/>
      <c r="N43" s="137"/>
      <c r="O43" s="26">
        <f>SUM(O44:O46)</f>
        <v>0</v>
      </c>
      <c r="P43" s="26" t="e">
        <f ca="1">NERR(O43/List02_costs_OPS)*100</f>
        <v>#NAME?</v>
      </c>
    </row>
    <row r="44" spans="1:16" s="15" customFormat="1" ht="15" customHeight="1">
      <c r="A44" s="13"/>
      <c r="B44" s="14"/>
      <c r="C44" s="128"/>
      <c r="D44" s="186"/>
      <c r="E44" s="187"/>
      <c r="F44" s="128"/>
      <c r="G44" s="186" t="s">
        <v>22</v>
      </c>
      <c r="H44" s="188"/>
      <c r="I44" s="189"/>
      <c r="J44" s="128"/>
      <c r="K44" s="28" t="s">
        <v>22</v>
      </c>
      <c r="L44" s="41"/>
      <c r="M44" s="48"/>
      <c r="N44" s="56"/>
      <c r="O44" s="48"/>
      <c r="P44" s="84" t="s">
        <v>47</v>
      </c>
    </row>
    <row r="45" spans="1:16" s="15" customFormat="1" ht="15" customHeight="1">
      <c r="A45" s="13"/>
      <c r="B45" s="14"/>
      <c r="C45" s="128"/>
      <c r="D45" s="186"/>
      <c r="E45" s="187"/>
      <c r="F45" s="128"/>
      <c r="G45" s="186"/>
      <c r="H45" s="188"/>
      <c r="I45" s="189"/>
      <c r="J45" s="128"/>
      <c r="K45" s="29"/>
      <c r="L45" s="31" t="s">
        <v>468</v>
      </c>
      <c r="M45" s="31"/>
      <c r="N45" s="31"/>
      <c r="O45" s="31"/>
      <c r="P45" s="32"/>
    </row>
    <row r="46" spans="1:16" s="15" customFormat="1" ht="15" customHeight="1">
      <c r="A46" s="13"/>
      <c r="B46" s="14"/>
      <c r="C46" s="128"/>
      <c r="D46" s="186"/>
      <c r="E46" s="187"/>
      <c r="F46" s="138"/>
      <c r="G46" s="29"/>
      <c r="H46" s="31" t="s">
        <v>469</v>
      </c>
      <c r="I46" s="31"/>
      <c r="J46" s="31"/>
      <c r="K46" s="31"/>
      <c r="L46" s="31"/>
      <c r="M46" s="31"/>
      <c r="N46" s="31"/>
      <c r="O46" s="31"/>
      <c r="P46" s="32"/>
    </row>
    <row r="49" spans="1:7" s="113" customFormat="1" ht="11.25" customHeight="1">
      <c r="A49" s="113" t="s">
        <v>470</v>
      </c>
    </row>
    <row r="51" spans="1:7" s="15" customFormat="1" ht="15" customHeight="1">
      <c r="A51" s="13"/>
      <c r="B51" s="14"/>
      <c r="D51" s="25"/>
      <c r="E51" s="43"/>
      <c r="F51" s="41"/>
    </row>
    <row r="54" spans="1:7" s="113" customFormat="1" ht="11.25" customHeight="1">
      <c r="A54" s="113" t="s">
        <v>471</v>
      </c>
    </row>
    <row r="56" spans="1:7" s="15" customFormat="1" ht="15" customHeight="1">
      <c r="A56" s="176" t="s">
        <v>472</v>
      </c>
      <c r="B56" s="14"/>
      <c r="D56" s="1" t="str">
        <f>A56&amp;".1"</f>
        <v>2.1.1</v>
      </c>
      <c r="E56" s="53" t="s">
        <v>473</v>
      </c>
      <c r="F56" s="139"/>
      <c r="G56" s="140" t="s">
        <v>474</v>
      </c>
    </row>
    <row r="57" spans="1:7" s="15" customFormat="1" ht="15" customHeight="1">
      <c r="A57" s="176"/>
      <c r="B57" s="14"/>
      <c r="D57" s="1" t="str">
        <f>A56&amp;".2"</f>
        <v>2.1.2</v>
      </c>
      <c r="E57" s="53" t="s">
        <v>475</v>
      </c>
      <c r="F57" s="139"/>
    </row>
  </sheetData>
  <mergeCells count="12">
    <mergeCell ref="I44:I45"/>
    <mergeCell ref="D4:D5"/>
    <mergeCell ref="E4:E5"/>
    <mergeCell ref="A16:A18"/>
    <mergeCell ref="E16:K16"/>
    <mergeCell ref="A24:A25"/>
    <mergeCell ref="E24:K24"/>
    <mergeCell ref="A56:A57"/>
    <mergeCell ref="D43:D46"/>
    <mergeCell ref="E43:E46"/>
    <mergeCell ref="G44:G45"/>
    <mergeCell ref="H44:H45"/>
  </mergeCells>
  <dataValidations count="12">
    <dataValidation type="textLength" operator="lessThanOrEqual" allowBlank="1" showErrorMessage="1" errorTitle="Ошибка" error="Допускается ввод не более 900 символов!" sqref="E10 E16 F17:F18 H18:I18 F25 E30 E34 E38 N43:N44 I44 L44 F51" xr:uid="{00000000-0002-0000-0B00-000000000000}">
      <formula1>900</formula1>
      <formula2>0</formula2>
    </dataValidation>
    <dataValidation type="decimal" allowBlank="1" showErrorMessage="1" errorTitle="Ошибка" error="Допускается ввод только неотрицательных чисел!" sqref="H4 G30 G38 M43:M44 O44" xr:uid="{00000000-0002-0000-0B00-000001000000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56" xr:uid="{00000000-0002-0000-0B00-000002000000}">
      <formula1>0</formula1>
      <formula2>9.99999999999999E+23</formula2>
    </dataValidation>
    <dataValidation operator="equal"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7:G18 G25 E51" xr:uid="{00000000-0002-0000-0B00-000003000000}">
      <formula1>0</formula1>
      <formula2>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7 K25" xr:uid="{00000000-0002-0000-0B00-000004000000}">
      <formula1>900</formula1>
      <formula2>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 xr:uid="{00000000-0002-0000-0B00-000005000000}">
      <formula1>900</formula1>
      <formula2>0</formula2>
    </dataValidation>
    <dataValidation operator="equal"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 xr:uid="{00000000-0002-0000-0B00-000006000000}">
      <formula1>0</formula1>
      <formula2>0</formula2>
    </dataValidation>
    <dataValidation operator="equal" allowBlank="1" showInputMessage="1" showErrorMessage="1" prompt="Выберите муниципальное образование и ОКТМО, выполнив двойной щелчок левой кнопки мыши по ячейке." sqref="G4" xr:uid="{00000000-0002-0000-0B00-000007000000}">
      <formula1>0</formula1>
      <formula2>0</formula2>
    </dataValidation>
    <dataValidation type="decimal" allowBlank="1" showErrorMessage="1" errorTitle="Ошибка" error="Допускается ввод от 0 до 100%!" sqref="G34" xr:uid="{00000000-0002-0000-0B00-000008000000}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 xr:uid="{00000000-0002-0000-0B00-000009000000}">
      <formula1>900</formula1>
      <formula2>0</formula2>
    </dataValidation>
    <dataValidation type="list" operator="equal" allowBlank="1" showInputMessage="1" showErrorMessage="1" errorTitle="Ошибка" error="Выберите значение из списка" prompt="Выберите значение из списка" sqref="H44" xr:uid="{00000000-0002-0000-0B00-00000A000000}">
      <formula1>kind_of_purchase_method</formula1>
      <formula2>0</formula2>
    </dataValidation>
    <dataValidation type="whole" allowBlank="1" showErrorMessage="1" errorTitle="Ошибка" error="Допускается ввод от 0 до 24!" sqref="F57" xr:uid="{00000000-0002-0000-0B00-00000B000000}">
      <formula1>0</formula1>
      <formula2>24</formula2>
    </dataValidation>
  </dataValidations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B1:D17"/>
  <sheetViews>
    <sheetView zoomScaleNormal="100" zoomScalePageLayoutView="60" workbookViewId="0"/>
  </sheetViews>
  <sheetFormatPr defaultColWidth="9.140625" defaultRowHeight="11.25"/>
  <cols>
    <col min="1" max="1" width="3.7109375" customWidth="1"/>
    <col min="2" max="2" width="90.7109375" customWidth="1"/>
  </cols>
  <sheetData>
    <row r="1" spans="2:4" ht="11.25" customHeight="1">
      <c r="B1" s="141" t="s">
        <v>213</v>
      </c>
    </row>
    <row r="2" spans="2:4" ht="90" customHeight="1">
      <c r="B2" s="142" t="s">
        <v>476</v>
      </c>
    </row>
    <row r="3" spans="2:4" ht="60.75" customHeight="1">
      <c r="B3" s="142" t="s">
        <v>477</v>
      </c>
    </row>
    <row r="4" spans="2:4" ht="33.75" customHeight="1">
      <c r="B4" s="142" t="s">
        <v>478</v>
      </c>
    </row>
    <row r="5" spans="2:4" ht="11.25" customHeight="1">
      <c r="B5" s="142" t="s">
        <v>479</v>
      </c>
    </row>
    <row r="6" spans="2:4" ht="22.5" customHeight="1">
      <c r="B6" s="142" t="s">
        <v>480</v>
      </c>
    </row>
    <row r="7" spans="2:4" ht="11.25" customHeight="1">
      <c r="B7" s="141" t="s">
        <v>137</v>
      </c>
    </row>
    <row r="8" spans="2:4" ht="25.5" customHeight="1">
      <c r="B8" s="142" t="s">
        <v>481</v>
      </c>
    </row>
    <row r="9" spans="2:4" ht="67.5" customHeight="1">
      <c r="B9" s="142" t="s">
        <v>482</v>
      </c>
    </row>
    <row r="10" spans="2:4" ht="22.5" customHeight="1">
      <c r="B10" s="142" t="s">
        <v>483</v>
      </c>
    </row>
    <row r="11" spans="2:4" ht="11.25" customHeight="1">
      <c r="B11" s="141" t="s">
        <v>215</v>
      </c>
    </row>
    <row r="12" spans="2:4" ht="22.5" customHeight="1">
      <c r="B12" s="142" t="s">
        <v>484</v>
      </c>
    </row>
    <row r="13" spans="2:4" ht="22.5" customHeight="1">
      <c r="B13" s="142" t="s">
        <v>485</v>
      </c>
    </row>
    <row r="14" spans="2:4" ht="11.25" customHeight="1">
      <c r="B14" s="142" t="s">
        <v>486</v>
      </c>
      <c r="D14" s="6"/>
    </row>
    <row r="15" spans="2:4" ht="33.75" customHeight="1">
      <c r="B15" s="142" t="s">
        <v>487</v>
      </c>
    </row>
    <row r="16" spans="2:4" ht="11.25" customHeight="1">
      <c r="B16" s="141" t="s">
        <v>488</v>
      </c>
    </row>
    <row r="17" spans="2:2" ht="56.25" customHeight="1">
      <c r="B17" s="142" t="s">
        <v>489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99"/>
  </sheetPr>
  <dimension ref="A1:A19"/>
  <sheetViews>
    <sheetView zoomScaleNormal="100" zoomScalePageLayoutView="60" workbookViewId="0"/>
  </sheetViews>
  <sheetFormatPr defaultColWidth="9.140625" defaultRowHeight="11.25"/>
  <cols>
    <col min="1" max="1" width="49.140625" customWidth="1"/>
  </cols>
  <sheetData>
    <row r="1" spans="1:1" ht="12" customHeight="1">
      <c r="A1" s="143"/>
    </row>
    <row r="2" spans="1:1" ht="12" customHeight="1">
      <c r="A2" s="143"/>
    </row>
    <row r="3" spans="1:1" ht="12" customHeight="1">
      <c r="A3" s="143"/>
    </row>
    <row r="4" spans="1:1" ht="12" customHeight="1">
      <c r="A4" s="143"/>
    </row>
    <row r="5" spans="1:1" ht="12" customHeight="1">
      <c r="A5" s="143"/>
    </row>
    <row r="6" spans="1:1" ht="12" customHeight="1">
      <c r="A6" s="143"/>
    </row>
    <row r="7" spans="1:1" ht="12" customHeight="1">
      <c r="A7" s="143"/>
    </row>
    <row r="8" spans="1:1" ht="12" customHeight="1">
      <c r="A8" s="143"/>
    </row>
    <row r="9" spans="1:1" ht="12" customHeight="1">
      <c r="A9" s="143"/>
    </row>
    <row r="10" spans="1:1" ht="12" customHeight="1">
      <c r="A10" s="143"/>
    </row>
    <row r="11" spans="1:1" ht="12" customHeight="1">
      <c r="A11" s="143"/>
    </row>
    <row r="12" spans="1:1" ht="12" customHeight="1">
      <c r="A12" s="143"/>
    </row>
    <row r="13" spans="1:1" ht="12" customHeight="1">
      <c r="A13" s="143"/>
    </row>
    <row r="14" spans="1:1" ht="12" customHeight="1">
      <c r="A14" s="143"/>
    </row>
    <row r="15" spans="1:1" ht="12" customHeight="1">
      <c r="A15" s="143"/>
    </row>
    <row r="16" spans="1:1" ht="12" customHeight="1">
      <c r="A16" s="143"/>
    </row>
    <row r="17" spans="1:1" ht="12" customHeight="1">
      <c r="A17" s="143"/>
    </row>
    <row r="18" spans="1:1" ht="12" customHeight="1">
      <c r="A18" s="143"/>
    </row>
    <row r="19" spans="1:1" ht="12" customHeight="1">
      <c r="A19" s="143"/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C99"/>
  </sheetPr>
  <dimension ref="A1:IW1"/>
  <sheetViews>
    <sheetView zoomScaleNormal="100" zoomScalePageLayoutView="60" workbookViewId="0"/>
  </sheetViews>
  <sheetFormatPr defaultColWidth="9.140625" defaultRowHeight="11.25"/>
  <cols>
    <col min="1" max="257" width="9.140625" style="144"/>
  </cols>
  <sheetData/>
  <pageMargins left="0.75" right="0.75" top="1" bottom="1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99"/>
  </sheetPr>
  <dimension ref="A1:IW1"/>
  <sheetViews>
    <sheetView zoomScaleNormal="100" zoomScalePageLayoutView="60" workbookViewId="0"/>
  </sheetViews>
  <sheetFormatPr defaultColWidth="9.140625" defaultRowHeight="11.25"/>
  <cols>
    <col min="1" max="26" width="9.140625" style="112"/>
    <col min="27" max="36" width="9.140625" style="145"/>
    <col min="37" max="257" width="9.140625" style="112"/>
  </cols>
  <sheetData/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99"/>
  </sheetPr>
  <dimension ref="A1:IW2"/>
  <sheetViews>
    <sheetView zoomScaleNormal="100" zoomScalePageLayoutView="60" workbookViewId="0"/>
  </sheetViews>
  <sheetFormatPr defaultColWidth="9.140625" defaultRowHeight="11.25"/>
  <cols>
    <col min="1" max="257" width="9.140625" style="6"/>
  </cols>
  <sheetData>
    <row r="1" spans="1:3" ht="11.25" customHeight="1">
      <c r="A1" s="6" t="s">
        <v>0</v>
      </c>
      <c r="B1" s="6" t="s">
        <v>1</v>
      </c>
      <c r="C1" s="6" t="s">
        <v>2</v>
      </c>
    </row>
    <row r="2" spans="1:3" ht="11.25" customHeight="1">
      <c r="A2" s="6">
        <v>64275710</v>
      </c>
      <c r="B2" s="6" t="s">
        <v>3</v>
      </c>
      <c r="C2" s="6" t="s">
        <v>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C99"/>
  </sheetPr>
  <dimension ref="A1:L680"/>
  <sheetViews>
    <sheetView zoomScaleNormal="100" zoomScalePageLayoutView="60" workbookViewId="0"/>
  </sheetViews>
  <sheetFormatPr defaultColWidth="9.140625" defaultRowHeight="11.25"/>
  <sheetData>
    <row r="1" spans="1:12" ht="11.25" customHeight="1">
      <c r="A1" t="s">
        <v>490</v>
      </c>
      <c r="B1" t="s">
        <v>491</v>
      </c>
      <c r="C1" t="s">
        <v>492</v>
      </c>
      <c r="D1" t="s">
        <v>493</v>
      </c>
      <c r="E1" t="s">
        <v>494</v>
      </c>
      <c r="F1" t="s">
        <v>495</v>
      </c>
      <c r="G1" t="s">
        <v>496</v>
      </c>
      <c r="H1" t="s">
        <v>497</v>
      </c>
      <c r="I1" t="s">
        <v>498</v>
      </c>
      <c r="J1" t="s">
        <v>499</v>
      </c>
      <c r="K1" t="s">
        <v>500</v>
      </c>
    </row>
    <row r="2" spans="1:12" ht="11.25" customHeight="1">
      <c r="A2">
        <v>1</v>
      </c>
      <c r="B2" t="s">
        <v>395</v>
      </c>
      <c r="C2" t="s">
        <v>501</v>
      </c>
      <c r="D2" t="s">
        <v>502</v>
      </c>
      <c r="E2" t="s">
        <v>503</v>
      </c>
      <c r="F2" t="s">
        <v>504</v>
      </c>
      <c r="G2" t="s">
        <v>505</v>
      </c>
      <c r="H2" t="s">
        <v>506</v>
      </c>
      <c r="I2" t="s">
        <v>507</v>
      </c>
      <c r="J2" t="s">
        <v>508</v>
      </c>
      <c r="K2" t="s">
        <v>509</v>
      </c>
      <c r="L2" t="s">
        <v>510</v>
      </c>
    </row>
    <row r="3" spans="1:12" ht="11.25" customHeight="1">
      <c r="A3">
        <v>2</v>
      </c>
      <c r="B3" t="s">
        <v>395</v>
      </c>
      <c r="C3" t="s">
        <v>501</v>
      </c>
      <c r="D3" t="s">
        <v>502</v>
      </c>
      <c r="E3" t="s">
        <v>503</v>
      </c>
      <c r="F3" t="s">
        <v>504</v>
      </c>
      <c r="G3" t="s">
        <v>511</v>
      </c>
      <c r="H3" t="s">
        <v>512</v>
      </c>
      <c r="I3" t="s">
        <v>513</v>
      </c>
      <c r="J3" t="s">
        <v>508</v>
      </c>
      <c r="K3" t="s">
        <v>509</v>
      </c>
      <c r="L3" t="s">
        <v>510</v>
      </c>
    </row>
    <row r="4" spans="1:12" ht="11.25" customHeight="1">
      <c r="A4">
        <v>3</v>
      </c>
      <c r="B4" t="s">
        <v>395</v>
      </c>
      <c r="C4" t="s">
        <v>514</v>
      </c>
      <c r="D4" t="s">
        <v>515</v>
      </c>
      <c r="E4" t="s">
        <v>516</v>
      </c>
      <c r="F4" t="s">
        <v>517</v>
      </c>
      <c r="G4" t="s">
        <v>518</v>
      </c>
      <c r="H4" t="s">
        <v>519</v>
      </c>
      <c r="I4" t="s">
        <v>520</v>
      </c>
      <c r="J4" t="s">
        <v>521</v>
      </c>
      <c r="K4" t="s">
        <v>522</v>
      </c>
      <c r="L4" t="s">
        <v>510</v>
      </c>
    </row>
    <row r="5" spans="1:12" ht="11.25" customHeight="1">
      <c r="A5">
        <v>4</v>
      </c>
      <c r="B5" t="s">
        <v>395</v>
      </c>
      <c r="C5" t="s">
        <v>514</v>
      </c>
      <c r="D5" t="s">
        <v>515</v>
      </c>
      <c r="E5" t="s">
        <v>516</v>
      </c>
      <c r="F5" t="s">
        <v>517</v>
      </c>
      <c r="G5" t="s">
        <v>518</v>
      </c>
      <c r="H5" t="s">
        <v>519</v>
      </c>
      <c r="I5" t="s">
        <v>520</v>
      </c>
      <c r="J5" t="s">
        <v>521</v>
      </c>
      <c r="K5" t="s">
        <v>509</v>
      </c>
      <c r="L5" t="s">
        <v>510</v>
      </c>
    </row>
    <row r="6" spans="1:12" ht="11.25" customHeight="1">
      <c r="A6">
        <v>5</v>
      </c>
      <c r="B6" t="s">
        <v>395</v>
      </c>
      <c r="C6" t="s">
        <v>514</v>
      </c>
      <c r="D6" t="s">
        <v>515</v>
      </c>
      <c r="E6" t="s">
        <v>523</v>
      </c>
      <c r="F6" t="s">
        <v>524</v>
      </c>
      <c r="G6" t="s">
        <v>525</v>
      </c>
      <c r="H6" t="s">
        <v>526</v>
      </c>
      <c r="I6" t="s">
        <v>527</v>
      </c>
      <c r="J6" t="s">
        <v>528</v>
      </c>
      <c r="K6" t="s">
        <v>522</v>
      </c>
      <c r="L6" t="s">
        <v>510</v>
      </c>
    </row>
    <row r="7" spans="1:12" ht="11.25" customHeight="1">
      <c r="A7">
        <v>6</v>
      </c>
      <c r="B7" t="s">
        <v>395</v>
      </c>
      <c r="C7" t="s">
        <v>514</v>
      </c>
      <c r="D7" t="s">
        <v>515</v>
      </c>
      <c r="E7" t="s">
        <v>523</v>
      </c>
      <c r="F7" t="s">
        <v>524</v>
      </c>
      <c r="G7" t="s">
        <v>518</v>
      </c>
      <c r="H7" t="s">
        <v>519</v>
      </c>
      <c r="I7" t="s">
        <v>520</v>
      </c>
      <c r="J7" t="s">
        <v>521</v>
      </c>
      <c r="K7" t="s">
        <v>522</v>
      </c>
      <c r="L7" t="s">
        <v>510</v>
      </c>
    </row>
    <row r="8" spans="1:12" ht="11.25" customHeight="1">
      <c r="A8">
        <v>7</v>
      </c>
      <c r="B8" t="s">
        <v>395</v>
      </c>
      <c r="C8" t="s">
        <v>514</v>
      </c>
      <c r="D8" t="s">
        <v>515</v>
      </c>
      <c r="E8" t="s">
        <v>529</v>
      </c>
      <c r="F8" t="s">
        <v>530</v>
      </c>
      <c r="G8" t="s">
        <v>518</v>
      </c>
      <c r="H8" t="s">
        <v>519</v>
      </c>
      <c r="I8" t="s">
        <v>520</v>
      </c>
      <c r="J8" t="s">
        <v>521</v>
      </c>
      <c r="K8" t="s">
        <v>522</v>
      </c>
      <c r="L8" t="s">
        <v>510</v>
      </c>
    </row>
    <row r="9" spans="1:12" ht="11.25" customHeight="1">
      <c r="A9">
        <v>8</v>
      </c>
      <c r="B9" t="s">
        <v>395</v>
      </c>
      <c r="C9" t="s">
        <v>514</v>
      </c>
      <c r="D9" t="s">
        <v>515</v>
      </c>
      <c r="E9" t="s">
        <v>531</v>
      </c>
      <c r="F9" t="s">
        <v>532</v>
      </c>
      <c r="G9" t="s">
        <v>518</v>
      </c>
      <c r="H9" t="s">
        <v>519</v>
      </c>
      <c r="I9" t="s">
        <v>520</v>
      </c>
      <c r="J9" t="s">
        <v>521</v>
      </c>
      <c r="K9" t="s">
        <v>522</v>
      </c>
      <c r="L9" t="s">
        <v>510</v>
      </c>
    </row>
    <row r="10" spans="1:12" ht="11.25" customHeight="1">
      <c r="A10">
        <v>9</v>
      </c>
      <c r="B10" t="s">
        <v>395</v>
      </c>
      <c r="C10" t="s">
        <v>514</v>
      </c>
      <c r="D10" t="s">
        <v>515</v>
      </c>
      <c r="E10" t="s">
        <v>531</v>
      </c>
      <c r="F10" t="s">
        <v>532</v>
      </c>
      <c r="G10" t="s">
        <v>533</v>
      </c>
      <c r="H10" t="s">
        <v>534</v>
      </c>
      <c r="I10" t="s">
        <v>535</v>
      </c>
      <c r="J10" t="s">
        <v>521</v>
      </c>
      <c r="K10" t="s">
        <v>522</v>
      </c>
      <c r="L10" t="s">
        <v>510</v>
      </c>
    </row>
    <row r="11" spans="1:12" ht="11.25" customHeight="1">
      <c r="A11">
        <v>10</v>
      </c>
      <c r="B11" t="s">
        <v>395</v>
      </c>
      <c r="C11" t="s">
        <v>514</v>
      </c>
      <c r="D11" t="s">
        <v>515</v>
      </c>
      <c r="E11" t="s">
        <v>536</v>
      </c>
      <c r="F11" t="s">
        <v>537</v>
      </c>
      <c r="G11" t="s">
        <v>518</v>
      </c>
      <c r="H11" t="s">
        <v>519</v>
      </c>
      <c r="I11" t="s">
        <v>520</v>
      </c>
      <c r="J11" t="s">
        <v>521</v>
      </c>
      <c r="K11" t="s">
        <v>522</v>
      </c>
      <c r="L11" t="s">
        <v>510</v>
      </c>
    </row>
    <row r="12" spans="1:12" ht="11.25" customHeight="1">
      <c r="A12">
        <v>11</v>
      </c>
      <c r="B12" t="s">
        <v>395</v>
      </c>
      <c r="C12" t="s">
        <v>514</v>
      </c>
      <c r="D12" t="s">
        <v>515</v>
      </c>
      <c r="E12" t="s">
        <v>536</v>
      </c>
      <c r="F12" t="s">
        <v>537</v>
      </c>
      <c r="G12" t="s">
        <v>518</v>
      </c>
      <c r="H12" t="s">
        <v>519</v>
      </c>
      <c r="I12" t="s">
        <v>520</v>
      </c>
      <c r="J12" t="s">
        <v>521</v>
      </c>
      <c r="K12" t="s">
        <v>509</v>
      </c>
      <c r="L12" t="s">
        <v>510</v>
      </c>
    </row>
    <row r="13" spans="1:12" ht="11.25" customHeight="1">
      <c r="A13">
        <v>12</v>
      </c>
      <c r="B13" t="s">
        <v>395</v>
      </c>
      <c r="C13" t="s">
        <v>514</v>
      </c>
      <c r="D13" t="s">
        <v>515</v>
      </c>
      <c r="E13" t="s">
        <v>538</v>
      </c>
      <c r="F13" t="s">
        <v>539</v>
      </c>
      <c r="G13" t="s">
        <v>540</v>
      </c>
      <c r="H13" t="s">
        <v>541</v>
      </c>
      <c r="I13" t="s">
        <v>542</v>
      </c>
      <c r="J13" t="s">
        <v>543</v>
      </c>
      <c r="K13" t="s">
        <v>509</v>
      </c>
      <c r="L13" t="s">
        <v>510</v>
      </c>
    </row>
    <row r="14" spans="1:12" ht="11.25" customHeight="1">
      <c r="A14">
        <v>13</v>
      </c>
      <c r="B14" t="s">
        <v>395</v>
      </c>
      <c r="C14" t="s">
        <v>514</v>
      </c>
      <c r="D14" t="s">
        <v>515</v>
      </c>
      <c r="E14" t="s">
        <v>538</v>
      </c>
      <c r="F14" t="s">
        <v>539</v>
      </c>
      <c r="G14" t="s">
        <v>544</v>
      </c>
      <c r="H14" t="s">
        <v>545</v>
      </c>
      <c r="I14" t="s">
        <v>542</v>
      </c>
      <c r="J14" t="s">
        <v>546</v>
      </c>
      <c r="K14" t="s">
        <v>509</v>
      </c>
      <c r="L14" t="s">
        <v>510</v>
      </c>
    </row>
    <row r="15" spans="1:12" ht="11.25" customHeight="1">
      <c r="A15">
        <v>14</v>
      </c>
      <c r="B15" t="s">
        <v>395</v>
      </c>
      <c r="C15" t="s">
        <v>514</v>
      </c>
      <c r="D15" t="s">
        <v>515</v>
      </c>
      <c r="E15" t="s">
        <v>538</v>
      </c>
      <c r="F15" t="s">
        <v>539</v>
      </c>
      <c r="G15" t="s">
        <v>518</v>
      </c>
      <c r="H15" t="s">
        <v>519</v>
      </c>
      <c r="I15" t="s">
        <v>520</v>
      </c>
      <c r="J15" t="s">
        <v>521</v>
      </c>
      <c r="K15" t="s">
        <v>522</v>
      </c>
      <c r="L15" t="s">
        <v>510</v>
      </c>
    </row>
    <row r="16" spans="1:12" ht="11.25" customHeight="1">
      <c r="A16">
        <v>15</v>
      </c>
      <c r="B16" t="s">
        <v>395</v>
      </c>
      <c r="C16" t="s">
        <v>514</v>
      </c>
      <c r="D16" t="s">
        <v>515</v>
      </c>
      <c r="E16" t="s">
        <v>538</v>
      </c>
      <c r="F16" t="s">
        <v>539</v>
      </c>
      <c r="G16" t="s">
        <v>533</v>
      </c>
      <c r="H16" t="s">
        <v>534</v>
      </c>
      <c r="I16" t="s">
        <v>535</v>
      </c>
      <c r="J16" t="s">
        <v>521</v>
      </c>
      <c r="K16" t="s">
        <v>522</v>
      </c>
      <c r="L16" t="s">
        <v>510</v>
      </c>
    </row>
    <row r="17" spans="1:12" ht="11.25" customHeight="1">
      <c r="A17">
        <v>16</v>
      </c>
      <c r="B17" t="s">
        <v>395</v>
      </c>
      <c r="C17" t="s">
        <v>514</v>
      </c>
      <c r="D17" t="s">
        <v>515</v>
      </c>
      <c r="E17" t="s">
        <v>547</v>
      </c>
      <c r="F17" t="s">
        <v>548</v>
      </c>
      <c r="G17" t="s">
        <v>518</v>
      </c>
      <c r="H17" t="s">
        <v>519</v>
      </c>
      <c r="I17" t="s">
        <v>520</v>
      </c>
      <c r="J17" t="s">
        <v>521</v>
      </c>
      <c r="K17" t="s">
        <v>522</v>
      </c>
      <c r="L17" t="s">
        <v>510</v>
      </c>
    </row>
    <row r="18" spans="1:12" ht="11.25" customHeight="1">
      <c r="A18">
        <v>17</v>
      </c>
      <c r="B18" t="s">
        <v>395</v>
      </c>
      <c r="C18" t="s">
        <v>514</v>
      </c>
      <c r="D18" t="s">
        <v>515</v>
      </c>
      <c r="E18" t="s">
        <v>549</v>
      </c>
      <c r="F18" t="s">
        <v>550</v>
      </c>
      <c r="G18" t="s">
        <v>518</v>
      </c>
      <c r="H18" t="s">
        <v>519</v>
      </c>
      <c r="I18" t="s">
        <v>520</v>
      </c>
      <c r="J18" t="s">
        <v>521</v>
      </c>
      <c r="K18" t="s">
        <v>522</v>
      </c>
      <c r="L18" t="s">
        <v>510</v>
      </c>
    </row>
    <row r="19" spans="1:12" ht="11.25" customHeight="1">
      <c r="A19">
        <v>18</v>
      </c>
      <c r="B19" t="s">
        <v>395</v>
      </c>
      <c r="C19" t="s">
        <v>514</v>
      </c>
      <c r="D19" t="s">
        <v>515</v>
      </c>
      <c r="E19" t="s">
        <v>551</v>
      </c>
      <c r="F19" t="s">
        <v>552</v>
      </c>
      <c r="G19" t="s">
        <v>518</v>
      </c>
      <c r="H19" t="s">
        <v>519</v>
      </c>
      <c r="I19" t="s">
        <v>520</v>
      </c>
      <c r="J19" t="s">
        <v>521</v>
      </c>
      <c r="K19" t="s">
        <v>522</v>
      </c>
      <c r="L19" t="s">
        <v>510</v>
      </c>
    </row>
    <row r="20" spans="1:12" ht="11.25" customHeight="1">
      <c r="A20">
        <v>19</v>
      </c>
      <c r="B20" t="s">
        <v>395</v>
      </c>
      <c r="C20" t="s">
        <v>553</v>
      </c>
      <c r="D20" t="s">
        <v>554</v>
      </c>
      <c r="E20" t="s">
        <v>555</v>
      </c>
      <c r="F20" t="s">
        <v>556</v>
      </c>
      <c r="G20" t="s">
        <v>557</v>
      </c>
      <c r="H20" t="s">
        <v>558</v>
      </c>
      <c r="I20" t="s">
        <v>559</v>
      </c>
      <c r="J20" t="s">
        <v>560</v>
      </c>
      <c r="K20" t="s">
        <v>509</v>
      </c>
      <c r="L20" t="s">
        <v>510</v>
      </c>
    </row>
    <row r="21" spans="1:12" ht="11.25" customHeight="1">
      <c r="A21">
        <v>20</v>
      </c>
      <c r="B21" t="s">
        <v>395</v>
      </c>
      <c r="C21" t="s">
        <v>553</v>
      </c>
      <c r="D21" t="s">
        <v>554</v>
      </c>
      <c r="E21" t="s">
        <v>561</v>
      </c>
      <c r="F21" t="s">
        <v>562</v>
      </c>
      <c r="G21" t="s">
        <v>563</v>
      </c>
      <c r="H21" t="s">
        <v>564</v>
      </c>
      <c r="I21" t="s">
        <v>565</v>
      </c>
      <c r="J21" t="s">
        <v>560</v>
      </c>
      <c r="K21" t="s">
        <v>522</v>
      </c>
      <c r="L21" t="s">
        <v>510</v>
      </c>
    </row>
    <row r="22" spans="1:12" ht="11.25" customHeight="1">
      <c r="A22">
        <v>21</v>
      </c>
      <c r="B22" t="s">
        <v>395</v>
      </c>
      <c r="C22" t="s">
        <v>553</v>
      </c>
      <c r="D22" t="s">
        <v>554</v>
      </c>
      <c r="E22" t="s">
        <v>566</v>
      </c>
      <c r="F22" t="s">
        <v>567</v>
      </c>
      <c r="G22" t="s">
        <v>568</v>
      </c>
      <c r="H22" t="s">
        <v>569</v>
      </c>
      <c r="I22" t="s">
        <v>570</v>
      </c>
      <c r="J22" t="s">
        <v>560</v>
      </c>
      <c r="K22" t="s">
        <v>509</v>
      </c>
      <c r="L22" t="s">
        <v>510</v>
      </c>
    </row>
    <row r="23" spans="1:12" ht="11.25" customHeight="1">
      <c r="A23">
        <v>22</v>
      </c>
      <c r="B23" t="s">
        <v>395</v>
      </c>
      <c r="C23" t="s">
        <v>553</v>
      </c>
      <c r="D23" t="s">
        <v>554</v>
      </c>
      <c r="E23" t="s">
        <v>571</v>
      </c>
      <c r="F23" t="s">
        <v>572</v>
      </c>
      <c r="G23" t="s">
        <v>568</v>
      </c>
      <c r="H23" t="s">
        <v>569</v>
      </c>
      <c r="I23" t="s">
        <v>570</v>
      </c>
      <c r="J23" t="s">
        <v>560</v>
      </c>
      <c r="K23" t="s">
        <v>509</v>
      </c>
      <c r="L23" t="s">
        <v>510</v>
      </c>
    </row>
    <row r="24" spans="1:12" ht="11.25" customHeight="1">
      <c r="A24">
        <v>23</v>
      </c>
      <c r="B24" t="s">
        <v>395</v>
      </c>
      <c r="C24" t="s">
        <v>553</v>
      </c>
      <c r="D24" t="s">
        <v>554</v>
      </c>
      <c r="E24" t="s">
        <v>573</v>
      </c>
      <c r="F24" t="s">
        <v>574</v>
      </c>
      <c r="G24" t="s">
        <v>557</v>
      </c>
      <c r="H24" t="s">
        <v>558</v>
      </c>
      <c r="I24" t="s">
        <v>559</v>
      </c>
      <c r="J24" t="s">
        <v>560</v>
      </c>
      <c r="K24" t="s">
        <v>509</v>
      </c>
      <c r="L24" t="s">
        <v>510</v>
      </c>
    </row>
    <row r="25" spans="1:12" ht="11.25" customHeight="1">
      <c r="A25">
        <v>24</v>
      </c>
      <c r="B25" t="s">
        <v>395</v>
      </c>
      <c r="C25" t="s">
        <v>553</v>
      </c>
      <c r="D25" t="s">
        <v>554</v>
      </c>
      <c r="E25" t="s">
        <v>575</v>
      </c>
      <c r="F25" t="s">
        <v>576</v>
      </c>
      <c r="G25" t="s">
        <v>577</v>
      </c>
      <c r="H25" t="s">
        <v>578</v>
      </c>
      <c r="I25" t="s">
        <v>579</v>
      </c>
      <c r="J25" t="s">
        <v>580</v>
      </c>
      <c r="K25" t="s">
        <v>522</v>
      </c>
      <c r="L25" t="s">
        <v>510</v>
      </c>
    </row>
    <row r="26" spans="1:12" ht="11.25" customHeight="1">
      <c r="A26">
        <v>25</v>
      </c>
      <c r="B26" t="s">
        <v>395</v>
      </c>
      <c r="C26" t="s">
        <v>553</v>
      </c>
      <c r="D26" t="s">
        <v>554</v>
      </c>
      <c r="E26" t="s">
        <v>575</v>
      </c>
      <c r="F26" t="s">
        <v>576</v>
      </c>
      <c r="G26" t="s">
        <v>581</v>
      </c>
      <c r="H26" t="s">
        <v>582</v>
      </c>
      <c r="I26" t="s">
        <v>583</v>
      </c>
      <c r="J26" t="s">
        <v>560</v>
      </c>
      <c r="K26" t="s">
        <v>509</v>
      </c>
      <c r="L26" t="s">
        <v>510</v>
      </c>
    </row>
    <row r="27" spans="1:12" ht="11.25" customHeight="1">
      <c r="A27">
        <v>26</v>
      </c>
      <c r="B27" t="s">
        <v>395</v>
      </c>
      <c r="C27" t="s">
        <v>553</v>
      </c>
      <c r="D27" t="s">
        <v>554</v>
      </c>
      <c r="E27" t="s">
        <v>575</v>
      </c>
      <c r="F27" t="s">
        <v>576</v>
      </c>
      <c r="G27" t="s">
        <v>557</v>
      </c>
      <c r="H27" t="s">
        <v>558</v>
      </c>
      <c r="I27" t="s">
        <v>559</v>
      </c>
      <c r="J27" t="s">
        <v>560</v>
      </c>
      <c r="K27" t="s">
        <v>509</v>
      </c>
      <c r="L27" t="s">
        <v>510</v>
      </c>
    </row>
    <row r="28" spans="1:12" ht="11.25" customHeight="1">
      <c r="A28">
        <v>27</v>
      </c>
      <c r="B28" t="s">
        <v>395</v>
      </c>
      <c r="C28" t="s">
        <v>584</v>
      </c>
      <c r="D28" t="s">
        <v>585</v>
      </c>
      <c r="E28" t="s">
        <v>586</v>
      </c>
      <c r="F28" t="s">
        <v>587</v>
      </c>
      <c r="G28" t="s">
        <v>588</v>
      </c>
      <c r="H28" t="s">
        <v>589</v>
      </c>
      <c r="I28" t="s">
        <v>590</v>
      </c>
      <c r="J28" t="s">
        <v>591</v>
      </c>
      <c r="K28" t="s">
        <v>522</v>
      </c>
      <c r="L28" t="s">
        <v>510</v>
      </c>
    </row>
    <row r="29" spans="1:12" ht="11.25" customHeight="1">
      <c r="A29">
        <v>28</v>
      </c>
      <c r="B29" t="s">
        <v>395</v>
      </c>
      <c r="C29" t="s">
        <v>584</v>
      </c>
      <c r="D29" t="s">
        <v>585</v>
      </c>
      <c r="E29" t="s">
        <v>586</v>
      </c>
      <c r="F29" t="s">
        <v>587</v>
      </c>
      <c r="G29" t="s">
        <v>592</v>
      </c>
      <c r="H29" t="s">
        <v>593</v>
      </c>
      <c r="I29" t="s">
        <v>594</v>
      </c>
      <c r="J29" t="s">
        <v>591</v>
      </c>
      <c r="K29" t="s">
        <v>522</v>
      </c>
      <c r="L29" t="s">
        <v>510</v>
      </c>
    </row>
    <row r="30" spans="1:12" ht="11.25" customHeight="1">
      <c r="A30">
        <v>29</v>
      </c>
      <c r="B30" t="s">
        <v>395</v>
      </c>
      <c r="C30" t="s">
        <v>584</v>
      </c>
      <c r="D30" t="s">
        <v>585</v>
      </c>
      <c r="E30" t="s">
        <v>586</v>
      </c>
      <c r="F30" t="s">
        <v>587</v>
      </c>
      <c r="G30" t="s">
        <v>595</v>
      </c>
      <c r="H30" t="s">
        <v>596</v>
      </c>
      <c r="I30" t="s">
        <v>597</v>
      </c>
      <c r="J30" t="s">
        <v>591</v>
      </c>
      <c r="K30" t="s">
        <v>522</v>
      </c>
      <c r="L30" t="s">
        <v>510</v>
      </c>
    </row>
    <row r="31" spans="1:12" ht="11.25" customHeight="1">
      <c r="A31">
        <v>30</v>
      </c>
      <c r="B31" t="s">
        <v>395</v>
      </c>
      <c r="C31" t="s">
        <v>584</v>
      </c>
      <c r="D31" t="s">
        <v>585</v>
      </c>
      <c r="E31" t="s">
        <v>598</v>
      </c>
      <c r="F31" t="s">
        <v>599</v>
      </c>
      <c r="G31" t="s">
        <v>600</v>
      </c>
      <c r="H31" t="s">
        <v>601</v>
      </c>
      <c r="I31" t="s">
        <v>602</v>
      </c>
      <c r="J31" t="s">
        <v>591</v>
      </c>
      <c r="K31" t="s">
        <v>522</v>
      </c>
      <c r="L31" t="s">
        <v>510</v>
      </c>
    </row>
    <row r="32" spans="1:12" ht="11.25" customHeight="1">
      <c r="A32">
        <v>31</v>
      </c>
      <c r="B32" t="s">
        <v>395</v>
      </c>
      <c r="C32" t="s">
        <v>584</v>
      </c>
      <c r="D32" t="s">
        <v>585</v>
      </c>
      <c r="E32" t="s">
        <v>598</v>
      </c>
      <c r="F32" t="s">
        <v>599</v>
      </c>
      <c r="G32" t="s">
        <v>595</v>
      </c>
      <c r="H32" t="s">
        <v>596</v>
      </c>
      <c r="I32" t="s">
        <v>597</v>
      </c>
      <c r="J32" t="s">
        <v>591</v>
      </c>
      <c r="K32" t="s">
        <v>522</v>
      </c>
      <c r="L32" t="s">
        <v>510</v>
      </c>
    </row>
    <row r="33" spans="1:12" ht="11.25" customHeight="1">
      <c r="A33">
        <v>32</v>
      </c>
      <c r="B33" t="s">
        <v>395</v>
      </c>
      <c r="C33" t="s">
        <v>584</v>
      </c>
      <c r="D33" t="s">
        <v>585</v>
      </c>
      <c r="E33" t="s">
        <v>603</v>
      </c>
      <c r="F33" t="s">
        <v>604</v>
      </c>
      <c r="G33" t="s">
        <v>605</v>
      </c>
      <c r="H33" t="s">
        <v>606</v>
      </c>
      <c r="I33" t="s">
        <v>607</v>
      </c>
      <c r="J33" t="s">
        <v>608</v>
      </c>
      <c r="K33" t="s">
        <v>509</v>
      </c>
      <c r="L33" t="s">
        <v>510</v>
      </c>
    </row>
    <row r="34" spans="1:12" ht="11.25" customHeight="1">
      <c r="A34">
        <v>33</v>
      </c>
      <c r="B34" t="s">
        <v>395</v>
      </c>
      <c r="C34" t="s">
        <v>584</v>
      </c>
      <c r="D34" t="s">
        <v>585</v>
      </c>
      <c r="E34" t="s">
        <v>603</v>
      </c>
      <c r="F34" t="s">
        <v>604</v>
      </c>
      <c r="G34" t="s">
        <v>609</v>
      </c>
      <c r="H34" t="s">
        <v>610</v>
      </c>
      <c r="I34" t="s">
        <v>611</v>
      </c>
      <c r="J34" t="s">
        <v>612</v>
      </c>
      <c r="K34" t="s">
        <v>509</v>
      </c>
      <c r="L34" t="s">
        <v>510</v>
      </c>
    </row>
    <row r="35" spans="1:12" ht="11.25" customHeight="1">
      <c r="A35">
        <v>34</v>
      </c>
      <c r="B35" t="s">
        <v>395</v>
      </c>
      <c r="C35" t="s">
        <v>584</v>
      </c>
      <c r="D35" t="s">
        <v>585</v>
      </c>
      <c r="E35" t="s">
        <v>603</v>
      </c>
      <c r="F35" t="s">
        <v>604</v>
      </c>
      <c r="G35" t="s">
        <v>595</v>
      </c>
      <c r="H35" t="s">
        <v>596</v>
      </c>
      <c r="I35" t="s">
        <v>597</v>
      </c>
      <c r="J35" t="s">
        <v>591</v>
      </c>
      <c r="K35" t="s">
        <v>522</v>
      </c>
      <c r="L35" t="s">
        <v>510</v>
      </c>
    </row>
    <row r="36" spans="1:12" ht="11.25" customHeight="1">
      <c r="A36">
        <v>35</v>
      </c>
      <c r="B36" t="s">
        <v>395</v>
      </c>
      <c r="C36" t="s">
        <v>584</v>
      </c>
      <c r="D36" t="s">
        <v>585</v>
      </c>
      <c r="E36" t="s">
        <v>603</v>
      </c>
      <c r="F36" t="s">
        <v>604</v>
      </c>
      <c r="G36" t="s">
        <v>613</v>
      </c>
      <c r="H36" t="s">
        <v>614</v>
      </c>
      <c r="I36" t="s">
        <v>615</v>
      </c>
      <c r="J36" t="s">
        <v>616</v>
      </c>
      <c r="K36" t="s">
        <v>522</v>
      </c>
      <c r="L36" t="s">
        <v>510</v>
      </c>
    </row>
    <row r="37" spans="1:12" ht="11.25" customHeight="1">
      <c r="A37">
        <v>36</v>
      </c>
      <c r="B37" t="s">
        <v>395</v>
      </c>
      <c r="C37" t="s">
        <v>584</v>
      </c>
      <c r="D37" t="s">
        <v>585</v>
      </c>
      <c r="E37" t="s">
        <v>617</v>
      </c>
      <c r="F37" t="s">
        <v>618</v>
      </c>
      <c r="G37" t="s">
        <v>595</v>
      </c>
      <c r="H37" t="s">
        <v>596</v>
      </c>
      <c r="I37" t="s">
        <v>597</v>
      </c>
      <c r="J37" t="s">
        <v>591</v>
      </c>
      <c r="K37" t="s">
        <v>522</v>
      </c>
      <c r="L37" t="s">
        <v>510</v>
      </c>
    </row>
    <row r="38" spans="1:12" ht="11.25" customHeight="1">
      <c r="A38">
        <v>37</v>
      </c>
      <c r="B38" t="s">
        <v>395</v>
      </c>
      <c r="C38" t="s">
        <v>584</v>
      </c>
      <c r="D38" t="s">
        <v>585</v>
      </c>
      <c r="E38" t="s">
        <v>617</v>
      </c>
      <c r="F38" t="s">
        <v>618</v>
      </c>
      <c r="G38" t="s">
        <v>613</v>
      </c>
      <c r="H38" t="s">
        <v>614</v>
      </c>
      <c r="I38" t="s">
        <v>615</v>
      </c>
      <c r="J38" t="s">
        <v>616</v>
      </c>
      <c r="K38" t="s">
        <v>522</v>
      </c>
      <c r="L38" t="s">
        <v>510</v>
      </c>
    </row>
    <row r="39" spans="1:12" ht="11.25" customHeight="1">
      <c r="A39">
        <v>38</v>
      </c>
      <c r="B39" t="s">
        <v>395</v>
      </c>
      <c r="C39" t="s">
        <v>584</v>
      </c>
      <c r="D39" t="s">
        <v>585</v>
      </c>
      <c r="E39" t="s">
        <v>617</v>
      </c>
      <c r="F39" t="s">
        <v>618</v>
      </c>
      <c r="G39" t="s">
        <v>619</v>
      </c>
      <c r="H39" t="s">
        <v>620</v>
      </c>
      <c r="I39" t="s">
        <v>621</v>
      </c>
      <c r="J39" t="s">
        <v>591</v>
      </c>
      <c r="K39" t="s">
        <v>509</v>
      </c>
      <c r="L39" t="s">
        <v>510</v>
      </c>
    </row>
    <row r="40" spans="1:12" ht="11.25" customHeight="1">
      <c r="A40">
        <v>39</v>
      </c>
      <c r="B40" t="s">
        <v>395</v>
      </c>
      <c r="C40" t="s">
        <v>584</v>
      </c>
      <c r="D40" t="s">
        <v>585</v>
      </c>
      <c r="E40" t="s">
        <v>622</v>
      </c>
      <c r="F40" t="s">
        <v>623</v>
      </c>
      <c r="G40" t="s">
        <v>624</v>
      </c>
      <c r="H40" t="s">
        <v>625</v>
      </c>
      <c r="I40" t="s">
        <v>626</v>
      </c>
      <c r="J40" t="s">
        <v>591</v>
      </c>
      <c r="K40" t="s">
        <v>522</v>
      </c>
      <c r="L40" t="s">
        <v>510</v>
      </c>
    </row>
    <row r="41" spans="1:12" ht="11.25" customHeight="1">
      <c r="A41">
        <v>40</v>
      </c>
      <c r="B41" t="s">
        <v>395</v>
      </c>
      <c r="C41" t="s">
        <v>584</v>
      </c>
      <c r="D41" t="s">
        <v>585</v>
      </c>
      <c r="E41" t="s">
        <v>622</v>
      </c>
      <c r="F41" t="s">
        <v>623</v>
      </c>
      <c r="G41" t="s">
        <v>595</v>
      </c>
      <c r="H41" t="s">
        <v>596</v>
      </c>
      <c r="I41" t="s">
        <v>597</v>
      </c>
      <c r="J41" t="s">
        <v>591</v>
      </c>
      <c r="K41" t="s">
        <v>522</v>
      </c>
      <c r="L41" t="s">
        <v>510</v>
      </c>
    </row>
    <row r="42" spans="1:12" ht="11.25" customHeight="1">
      <c r="A42">
        <v>41</v>
      </c>
      <c r="B42" t="s">
        <v>395</v>
      </c>
      <c r="C42" t="s">
        <v>584</v>
      </c>
      <c r="D42" t="s">
        <v>585</v>
      </c>
      <c r="E42" t="s">
        <v>627</v>
      </c>
      <c r="F42" t="s">
        <v>628</v>
      </c>
      <c r="G42" t="s">
        <v>629</v>
      </c>
      <c r="H42" t="s">
        <v>630</v>
      </c>
      <c r="I42" t="s">
        <v>631</v>
      </c>
      <c r="J42" t="s">
        <v>580</v>
      </c>
      <c r="K42" t="s">
        <v>522</v>
      </c>
      <c r="L42" t="s">
        <v>510</v>
      </c>
    </row>
    <row r="43" spans="1:12" ht="11.25" customHeight="1">
      <c r="A43">
        <v>42</v>
      </c>
      <c r="B43" t="s">
        <v>395</v>
      </c>
      <c r="C43" t="s">
        <v>584</v>
      </c>
      <c r="D43" t="s">
        <v>585</v>
      </c>
      <c r="E43" t="s">
        <v>627</v>
      </c>
      <c r="F43" t="s">
        <v>628</v>
      </c>
      <c r="G43" t="s">
        <v>624</v>
      </c>
      <c r="H43" t="s">
        <v>625</v>
      </c>
      <c r="I43" t="s">
        <v>626</v>
      </c>
      <c r="J43" t="s">
        <v>591</v>
      </c>
      <c r="K43" t="s">
        <v>522</v>
      </c>
      <c r="L43" t="s">
        <v>510</v>
      </c>
    </row>
    <row r="44" spans="1:12" ht="11.25" customHeight="1">
      <c r="A44">
        <v>43</v>
      </c>
      <c r="B44" t="s">
        <v>395</v>
      </c>
      <c r="C44" t="s">
        <v>584</v>
      </c>
      <c r="D44" t="s">
        <v>585</v>
      </c>
      <c r="E44" t="s">
        <v>627</v>
      </c>
      <c r="F44" t="s">
        <v>628</v>
      </c>
      <c r="G44" t="s">
        <v>595</v>
      </c>
      <c r="H44" t="s">
        <v>596</v>
      </c>
      <c r="I44" t="s">
        <v>597</v>
      </c>
      <c r="J44" t="s">
        <v>591</v>
      </c>
      <c r="K44" t="s">
        <v>522</v>
      </c>
      <c r="L44" t="s">
        <v>510</v>
      </c>
    </row>
    <row r="45" spans="1:12" ht="11.25" customHeight="1">
      <c r="A45">
        <v>44</v>
      </c>
      <c r="B45" t="s">
        <v>395</v>
      </c>
      <c r="C45" t="s">
        <v>584</v>
      </c>
      <c r="D45" t="s">
        <v>585</v>
      </c>
      <c r="E45" t="s">
        <v>627</v>
      </c>
      <c r="F45" t="s">
        <v>628</v>
      </c>
      <c r="G45" t="s">
        <v>632</v>
      </c>
      <c r="H45" t="s">
        <v>633</v>
      </c>
      <c r="I45" t="s">
        <v>634</v>
      </c>
      <c r="J45" t="s">
        <v>591</v>
      </c>
      <c r="K45" t="s">
        <v>509</v>
      </c>
      <c r="L45" t="s">
        <v>510</v>
      </c>
    </row>
    <row r="46" spans="1:12" ht="11.25" customHeight="1">
      <c r="A46">
        <v>45</v>
      </c>
      <c r="B46" t="s">
        <v>395</v>
      </c>
      <c r="C46" t="s">
        <v>584</v>
      </c>
      <c r="D46" t="s">
        <v>585</v>
      </c>
      <c r="E46" t="s">
        <v>627</v>
      </c>
      <c r="F46" t="s">
        <v>628</v>
      </c>
      <c r="G46" t="s">
        <v>635</v>
      </c>
      <c r="H46" t="s">
        <v>636</v>
      </c>
      <c r="I46" t="s">
        <v>637</v>
      </c>
      <c r="J46" t="s">
        <v>591</v>
      </c>
      <c r="K46" t="s">
        <v>509</v>
      </c>
      <c r="L46" t="s">
        <v>510</v>
      </c>
    </row>
    <row r="47" spans="1:12" ht="11.25" customHeight="1">
      <c r="A47">
        <v>46</v>
      </c>
      <c r="B47" t="s">
        <v>395</v>
      </c>
      <c r="C47" t="s">
        <v>638</v>
      </c>
      <c r="D47" t="s">
        <v>639</v>
      </c>
      <c r="E47" t="s">
        <v>640</v>
      </c>
      <c r="F47" t="s">
        <v>641</v>
      </c>
      <c r="G47" t="s">
        <v>642</v>
      </c>
      <c r="H47" t="s">
        <v>643</v>
      </c>
      <c r="I47" t="s">
        <v>644</v>
      </c>
      <c r="J47" t="s">
        <v>645</v>
      </c>
      <c r="K47" t="s">
        <v>522</v>
      </c>
      <c r="L47" t="s">
        <v>510</v>
      </c>
    </row>
    <row r="48" spans="1:12" ht="11.25" customHeight="1">
      <c r="A48">
        <v>47</v>
      </c>
      <c r="B48" t="s">
        <v>395</v>
      </c>
      <c r="C48" t="s">
        <v>638</v>
      </c>
      <c r="D48" t="s">
        <v>639</v>
      </c>
      <c r="E48" t="s">
        <v>646</v>
      </c>
      <c r="F48" t="s">
        <v>647</v>
      </c>
      <c r="G48" t="s">
        <v>642</v>
      </c>
      <c r="H48" t="s">
        <v>643</v>
      </c>
      <c r="I48" t="s">
        <v>644</v>
      </c>
      <c r="J48" t="s">
        <v>645</v>
      </c>
      <c r="K48" t="s">
        <v>522</v>
      </c>
      <c r="L48" t="s">
        <v>510</v>
      </c>
    </row>
    <row r="49" spans="1:12" ht="11.25" customHeight="1">
      <c r="A49">
        <v>48</v>
      </c>
      <c r="B49" t="s">
        <v>395</v>
      </c>
      <c r="C49" t="s">
        <v>638</v>
      </c>
      <c r="D49" t="s">
        <v>639</v>
      </c>
      <c r="E49" t="s">
        <v>648</v>
      </c>
      <c r="F49" t="s">
        <v>649</v>
      </c>
      <c r="G49" t="s">
        <v>642</v>
      </c>
      <c r="H49" t="s">
        <v>643</v>
      </c>
      <c r="I49" t="s">
        <v>644</v>
      </c>
      <c r="J49" t="s">
        <v>645</v>
      </c>
      <c r="K49" t="s">
        <v>522</v>
      </c>
      <c r="L49" t="s">
        <v>510</v>
      </c>
    </row>
    <row r="50" spans="1:12" ht="11.25" customHeight="1">
      <c r="A50">
        <v>49</v>
      </c>
      <c r="B50" t="s">
        <v>395</v>
      </c>
      <c r="C50" t="s">
        <v>638</v>
      </c>
      <c r="D50" t="s">
        <v>639</v>
      </c>
      <c r="E50" t="s">
        <v>650</v>
      </c>
      <c r="F50" t="s">
        <v>651</v>
      </c>
      <c r="G50" t="s">
        <v>642</v>
      </c>
      <c r="H50" t="s">
        <v>643</v>
      </c>
      <c r="I50" t="s">
        <v>644</v>
      </c>
      <c r="J50" t="s">
        <v>645</v>
      </c>
      <c r="K50" t="s">
        <v>522</v>
      </c>
      <c r="L50" t="s">
        <v>510</v>
      </c>
    </row>
    <row r="51" spans="1:12" ht="11.25" customHeight="1">
      <c r="A51">
        <v>50</v>
      </c>
      <c r="B51" t="s">
        <v>395</v>
      </c>
      <c r="C51" t="s">
        <v>638</v>
      </c>
      <c r="D51" t="s">
        <v>639</v>
      </c>
      <c r="E51" t="s">
        <v>652</v>
      </c>
      <c r="F51" t="s">
        <v>653</v>
      </c>
      <c r="G51" t="s">
        <v>642</v>
      </c>
      <c r="H51" t="s">
        <v>643</v>
      </c>
      <c r="I51" t="s">
        <v>644</v>
      </c>
      <c r="J51" t="s">
        <v>645</v>
      </c>
      <c r="K51" t="s">
        <v>522</v>
      </c>
      <c r="L51" t="s">
        <v>510</v>
      </c>
    </row>
    <row r="52" spans="1:12" ht="11.25" customHeight="1">
      <c r="A52">
        <v>51</v>
      </c>
      <c r="B52" t="s">
        <v>395</v>
      </c>
      <c r="C52" t="s">
        <v>638</v>
      </c>
      <c r="D52" t="s">
        <v>639</v>
      </c>
      <c r="E52" t="s">
        <v>654</v>
      </c>
      <c r="F52" t="s">
        <v>655</v>
      </c>
      <c r="G52" t="s">
        <v>642</v>
      </c>
      <c r="H52" t="s">
        <v>643</v>
      </c>
      <c r="I52" t="s">
        <v>644</v>
      </c>
      <c r="J52" t="s">
        <v>645</v>
      </c>
      <c r="K52" t="s">
        <v>522</v>
      </c>
      <c r="L52" t="s">
        <v>510</v>
      </c>
    </row>
    <row r="53" spans="1:12" ht="11.25" customHeight="1">
      <c r="A53">
        <v>52</v>
      </c>
      <c r="B53" t="s">
        <v>395</v>
      </c>
      <c r="C53" t="s">
        <v>638</v>
      </c>
      <c r="D53" t="s">
        <v>639</v>
      </c>
      <c r="E53" t="s">
        <v>654</v>
      </c>
      <c r="F53" t="s">
        <v>655</v>
      </c>
      <c r="G53" t="s">
        <v>656</v>
      </c>
      <c r="H53" t="s">
        <v>657</v>
      </c>
      <c r="I53" t="s">
        <v>658</v>
      </c>
      <c r="J53" t="s">
        <v>659</v>
      </c>
      <c r="K53" t="s">
        <v>522</v>
      </c>
      <c r="L53" t="s">
        <v>510</v>
      </c>
    </row>
    <row r="54" spans="1:12" ht="11.25" customHeight="1">
      <c r="A54">
        <v>53</v>
      </c>
      <c r="B54" t="s">
        <v>395</v>
      </c>
      <c r="C54" t="s">
        <v>638</v>
      </c>
      <c r="D54" t="s">
        <v>639</v>
      </c>
      <c r="E54" t="s">
        <v>654</v>
      </c>
      <c r="F54" t="s">
        <v>655</v>
      </c>
      <c r="G54" t="s">
        <v>656</v>
      </c>
      <c r="H54" t="s">
        <v>657</v>
      </c>
      <c r="I54" t="s">
        <v>658</v>
      </c>
      <c r="J54" t="s">
        <v>659</v>
      </c>
      <c r="K54" t="s">
        <v>509</v>
      </c>
      <c r="L54" t="s">
        <v>510</v>
      </c>
    </row>
    <row r="55" spans="1:12" ht="11.25" customHeight="1">
      <c r="A55">
        <v>54</v>
      </c>
      <c r="B55" t="s">
        <v>395</v>
      </c>
      <c r="C55" t="s">
        <v>638</v>
      </c>
      <c r="D55" t="s">
        <v>639</v>
      </c>
      <c r="E55" t="s">
        <v>660</v>
      </c>
      <c r="F55" t="s">
        <v>661</v>
      </c>
      <c r="G55" t="s">
        <v>642</v>
      </c>
      <c r="H55" t="s">
        <v>643</v>
      </c>
      <c r="I55" t="s">
        <v>644</v>
      </c>
      <c r="J55" t="s">
        <v>645</v>
      </c>
      <c r="K55" t="s">
        <v>522</v>
      </c>
      <c r="L55" t="s">
        <v>510</v>
      </c>
    </row>
    <row r="56" spans="1:12" ht="11.25" customHeight="1">
      <c r="A56">
        <v>55</v>
      </c>
      <c r="B56" t="s">
        <v>395</v>
      </c>
      <c r="C56" t="s">
        <v>638</v>
      </c>
      <c r="D56" t="s">
        <v>639</v>
      </c>
      <c r="E56" t="s">
        <v>662</v>
      </c>
      <c r="F56" t="s">
        <v>663</v>
      </c>
      <c r="G56" t="s">
        <v>642</v>
      </c>
      <c r="H56" t="s">
        <v>643</v>
      </c>
      <c r="I56" t="s">
        <v>644</v>
      </c>
      <c r="J56" t="s">
        <v>645</v>
      </c>
      <c r="K56" t="s">
        <v>522</v>
      </c>
      <c r="L56" t="s">
        <v>510</v>
      </c>
    </row>
    <row r="57" spans="1:12" ht="11.25" customHeight="1">
      <c r="A57">
        <v>56</v>
      </c>
      <c r="B57" t="s">
        <v>395</v>
      </c>
      <c r="C57" t="s">
        <v>638</v>
      </c>
      <c r="D57" t="s">
        <v>639</v>
      </c>
      <c r="E57" t="s">
        <v>664</v>
      </c>
      <c r="F57" t="s">
        <v>665</v>
      </c>
      <c r="G57" t="s">
        <v>642</v>
      </c>
      <c r="H57" t="s">
        <v>643</v>
      </c>
      <c r="I57" t="s">
        <v>644</v>
      </c>
      <c r="J57" t="s">
        <v>645</v>
      </c>
      <c r="K57" t="s">
        <v>522</v>
      </c>
      <c r="L57" t="s">
        <v>510</v>
      </c>
    </row>
    <row r="58" spans="1:12" ht="11.25" customHeight="1">
      <c r="A58">
        <v>57</v>
      </c>
      <c r="B58" t="s">
        <v>395</v>
      </c>
      <c r="C58" t="s">
        <v>638</v>
      </c>
      <c r="D58" t="s">
        <v>639</v>
      </c>
      <c r="E58" t="s">
        <v>666</v>
      </c>
      <c r="F58" t="s">
        <v>667</v>
      </c>
      <c r="G58" t="s">
        <v>642</v>
      </c>
      <c r="H58" t="s">
        <v>643</v>
      </c>
      <c r="I58" t="s">
        <v>644</v>
      </c>
      <c r="J58" t="s">
        <v>645</v>
      </c>
      <c r="K58" t="s">
        <v>522</v>
      </c>
      <c r="L58" t="s">
        <v>510</v>
      </c>
    </row>
    <row r="59" spans="1:12" ht="11.25" customHeight="1">
      <c r="A59">
        <v>58</v>
      </c>
      <c r="B59" t="s">
        <v>395</v>
      </c>
      <c r="C59" t="s">
        <v>638</v>
      </c>
      <c r="D59" t="s">
        <v>639</v>
      </c>
      <c r="E59" t="s">
        <v>666</v>
      </c>
      <c r="F59" t="s">
        <v>667</v>
      </c>
      <c r="G59" t="s">
        <v>642</v>
      </c>
      <c r="H59" t="s">
        <v>643</v>
      </c>
      <c r="I59" t="s">
        <v>644</v>
      </c>
      <c r="J59" t="s">
        <v>645</v>
      </c>
      <c r="K59" t="s">
        <v>509</v>
      </c>
      <c r="L59" t="s">
        <v>510</v>
      </c>
    </row>
    <row r="60" spans="1:12" ht="11.25" customHeight="1">
      <c r="A60">
        <v>59</v>
      </c>
      <c r="B60" t="s">
        <v>395</v>
      </c>
      <c r="C60" t="s">
        <v>638</v>
      </c>
      <c r="D60" t="s">
        <v>639</v>
      </c>
      <c r="E60" t="s">
        <v>668</v>
      </c>
      <c r="F60" t="s">
        <v>669</v>
      </c>
      <c r="G60" t="s">
        <v>642</v>
      </c>
      <c r="H60" t="s">
        <v>643</v>
      </c>
      <c r="I60" t="s">
        <v>644</v>
      </c>
      <c r="J60" t="s">
        <v>645</v>
      </c>
      <c r="K60" t="s">
        <v>522</v>
      </c>
      <c r="L60" t="s">
        <v>510</v>
      </c>
    </row>
    <row r="61" spans="1:12" ht="11.25" customHeight="1">
      <c r="A61">
        <v>60</v>
      </c>
      <c r="B61" t="s">
        <v>395</v>
      </c>
      <c r="C61" t="s">
        <v>638</v>
      </c>
      <c r="D61" t="s">
        <v>639</v>
      </c>
      <c r="E61" t="s">
        <v>668</v>
      </c>
      <c r="F61" t="s">
        <v>669</v>
      </c>
      <c r="G61" t="s">
        <v>670</v>
      </c>
      <c r="H61" t="s">
        <v>671</v>
      </c>
      <c r="I61" t="s">
        <v>672</v>
      </c>
      <c r="J61" t="s">
        <v>645</v>
      </c>
      <c r="K61" t="s">
        <v>522</v>
      </c>
      <c r="L61" t="s">
        <v>510</v>
      </c>
    </row>
    <row r="62" spans="1:12" ht="11.25" customHeight="1">
      <c r="A62">
        <v>61</v>
      </c>
      <c r="B62" t="s">
        <v>395</v>
      </c>
      <c r="C62" t="s">
        <v>673</v>
      </c>
      <c r="D62" t="s">
        <v>674</v>
      </c>
      <c r="E62" t="s">
        <v>675</v>
      </c>
      <c r="F62" t="s">
        <v>676</v>
      </c>
      <c r="G62" t="s">
        <v>677</v>
      </c>
      <c r="H62" t="s">
        <v>678</v>
      </c>
      <c r="I62" t="s">
        <v>679</v>
      </c>
      <c r="J62" t="s">
        <v>680</v>
      </c>
      <c r="K62" t="s">
        <v>509</v>
      </c>
      <c r="L62" t="s">
        <v>510</v>
      </c>
    </row>
    <row r="63" spans="1:12" ht="11.25" customHeight="1">
      <c r="A63">
        <v>62</v>
      </c>
      <c r="B63" t="s">
        <v>395</v>
      </c>
      <c r="C63" t="s">
        <v>673</v>
      </c>
      <c r="D63" t="s">
        <v>674</v>
      </c>
      <c r="E63" t="s">
        <v>675</v>
      </c>
      <c r="F63" t="s">
        <v>676</v>
      </c>
      <c r="G63" t="s">
        <v>681</v>
      </c>
      <c r="H63" t="s">
        <v>682</v>
      </c>
      <c r="I63" t="s">
        <v>683</v>
      </c>
      <c r="J63" t="s">
        <v>680</v>
      </c>
      <c r="K63" t="s">
        <v>509</v>
      </c>
      <c r="L63" t="s">
        <v>510</v>
      </c>
    </row>
    <row r="64" spans="1:12" ht="11.25" customHeight="1">
      <c r="A64">
        <v>63</v>
      </c>
      <c r="B64" t="s">
        <v>395</v>
      </c>
      <c r="C64" t="s">
        <v>673</v>
      </c>
      <c r="D64" t="s">
        <v>674</v>
      </c>
      <c r="E64" t="s">
        <v>675</v>
      </c>
      <c r="F64" t="s">
        <v>676</v>
      </c>
      <c r="G64" t="s">
        <v>684</v>
      </c>
      <c r="H64" t="s">
        <v>685</v>
      </c>
      <c r="I64" t="s">
        <v>686</v>
      </c>
      <c r="J64" t="s">
        <v>680</v>
      </c>
      <c r="K64" t="s">
        <v>522</v>
      </c>
      <c r="L64" t="s">
        <v>510</v>
      </c>
    </row>
    <row r="65" spans="1:12" ht="11.25" customHeight="1">
      <c r="A65">
        <v>64</v>
      </c>
      <c r="B65" t="s">
        <v>395</v>
      </c>
      <c r="C65" t="s">
        <v>673</v>
      </c>
      <c r="D65" t="s">
        <v>674</v>
      </c>
      <c r="E65" t="s">
        <v>675</v>
      </c>
      <c r="F65" t="s">
        <v>676</v>
      </c>
      <c r="G65" t="s">
        <v>687</v>
      </c>
      <c r="H65" t="s">
        <v>688</v>
      </c>
      <c r="I65" t="s">
        <v>689</v>
      </c>
      <c r="J65" t="s">
        <v>680</v>
      </c>
      <c r="K65" t="s">
        <v>522</v>
      </c>
      <c r="L65" t="s">
        <v>510</v>
      </c>
    </row>
    <row r="66" spans="1:12" ht="11.25" customHeight="1">
      <c r="A66">
        <v>65</v>
      </c>
      <c r="B66" t="s">
        <v>395</v>
      </c>
      <c r="C66" t="s">
        <v>673</v>
      </c>
      <c r="D66" t="s">
        <v>674</v>
      </c>
      <c r="E66" t="s">
        <v>675</v>
      </c>
      <c r="F66" t="s">
        <v>676</v>
      </c>
      <c r="G66" t="s">
        <v>690</v>
      </c>
      <c r="H66" t="s">
        <v>691</v>
      </c>
      <c r="I66" t="s">
        <v>692</v>
      </c>
      <c r="J66" t="s">
        <v>680</v>
      </c>
      <c r="K66" t="s">
        <v>522</v>
      </c>
      <c r="L66" t="s">
        <v>510</v>
      </c>
    </row>
    <row r="67" spans="1:12" ht="11.25" customHeight="1">
      <c r="A67">
        <v>66</v>
      </c>
      <c r="B67" t="s">
        <v>395</v>
      </c>
      <c r="C67" t="s">
        <v>673</v>
      </c>
      <c r="D67" t="s">
        <v>674</v>
      </c>
      <c r="E67" t="s">
        <v>693</v>
      </c>
      <c r="F67" t="s">
        <v>694</v>
      </c>
      <c r="G67" t="s">
        <v>695</v>
      </c>
      <c r="H67" t="s">
        <v>696</v>
      </c>
      <c r="I67" t="s">
        <v>697</v>
      </c>
      <c r="J67" t="s">
        <v>698</v>
      </c>
      <c r="K67" t="s">
        <v>522</v>
      </c>
      <c r="L67" t="s">
        <v>510</v>
      </c>
    </row>
    <row r="68" spans="1:12" ht="11.25" customHeight="1">
      <c r="A68">
        <v>67</v>
      </c>
      <c r="B68" t="s">
        <v>395</v>
      </c>
      <c r="C68" t="s">
        <v>699</v>
      </c>
      <c r="D68" t="s">
        <v>700</v>
      </c>
      <c r="E68" t="s">
        <v>701</v>
      </c>
      <c r="F68" t="s">
        <v>702</v>
      </c>
      <c r="G68" t="s">
        <v>577</v>
      </c>
      <c r="H68" t="s">
        <v>578</v>
      </c>
      <c r="I68" t="s">
        <v>579</v>
      </c>
      <c r="J68" t="s">
        <v>580</v>
      </c>
      <c r="K68" t="s">
        <v>522</v>
      </c>
      <c r="L68" t="s">
        <v>510</v>
      </c>
    </row>
    <row r="69" spans="1:12" ht="11.25" customHeight="1">
      <c r="A69">
        <v>68</v>
      </c>
      <c r="B69" t="s">
        <v>395</v>
      </c>
      <c r="C69" t="s">
        <v>699</v>
      </c>
      <c r="D69" t="s">
        <v>700</v>
      </c>
      <c r="E69" t="s">
        <v>703</v>
      </c>
      <c r="F69" t="s">
        <v>704</v>
      </c>
      <c r="G69" t="s">
        <v>577</v>
      </c>
      <c r="H69" t="s">
        <v>578</v>
      </c>
      <c r="I69" t="s">
        <v>579</v>
      </c>
      <c r="J69" t="s">
        <v>580</v>
      </c>
      <c r="K69" t="s">
        <v>522</v>
      </c>
      <c r="L69" t="s">
        <v>510</v>
      </c>
    </row>
    <row r="70" spans="1:12" ht="11.25" customHeight="1">
      <c r="A70">
        <v>69</v>
      </c>
      <c r="B70" t="s">
        <v>395</v>
      </c>
      <c r="C70" t="s">
        <v>699</v>
      </c>
      <c r="D70" t="s">
        <v>700</v>
      </c>
      <c r="E70" t="s">
        <v>705</v>
      </c>
      <c r="F70" t="s">
        <v>706</v>
      </c>
      <c r="G70" t="s">
        <v>577</v>
      </c>
      <c r="H70" t="s">
        <v>578</v>
      </c>
      <c r="I70" t="s">
        <v>579</v>
      </c>
      <c r="J70" t="s">
        <v>580</v>
      </c>
      <c r="K70" t="s">
        <v>522</v>
      </c>
      <c r="L70" t="s">
        <v>510</v>
      </c>
    </row>
    <row r="71" spans="1:12" ht="11.25" customHeight="1">
      <c r="A71">
        <v>70</v>
      </c>
      <c r="B71" t="s">
        <v>395</v>
      </c>
      <c r="C71" t="s">
        <v>699</v>
      </c>
      <c r="D71" t="s">
        <v>700</v>
      </c>
      <c r="E71" t="s">
        <v>555</v>
      </c>
      <c r="F71" t="s">
        <v>707</v>
      </c>
      <c r="G71" t="s">
        <v>577</v>
      </c>
      <c r="H71" t="s">
        <v>578</v>
      </c>
      <c r="I71" t="s">
        <v>579</v>
      </c>
      <c r="J71" t="s">
        <v>580</v>
      </c>
      <c r="K71" t="s">
        <v>522</v>
      </c>
      <c r="L71" t="s">
        <v>510</v>
      </c>
    </row>
    <row r="72" spans="1:12" ht="11.25" customHeight="1">
      <c r="A72">
        <v>71</v>
      </c>
      <c r="B72" t="s">
        <v>395</v>
      </c>
      <c r="C72" t="s">
        <v>699</v>
      </c>
      <c r="D72" t="s">
        <v>700</v>
      </c>
      <c r="E72" t="s">
        <v>708</v>
      </c>
      <c r="F72" t="s">
        <v>709</v>
      </c>
      <c r="G72" t="s">
        <v>577</v>
      </c>
      <c r="H72" t="s">
        <v>578</v>
      </c>
      <c r="I72" t="s">
        <v>579</v>
      </c>
      <c r="J72" t="s">
        <v>580</v>
      </c>
      <c r="K72" t="s">
        <v>522</v>
      </c>
      <c r="L72" t="s">
        <v>510</v>
      </c>
    </row>
    <row r="73" spans="1:12" ht="11.25" customHeight="1">
      <c r="A73">
        <v>72</v>
      </c>
      <c r="B73" t="s">
        <v>395</v>
      </c>
      <c r="C73" t="s">
        <v>699</v>
      </c>
      <c r="D73" t="s">
        <v>700</v>
      </c>
      <c r="E73" t="s">
        <v>710</v>
      </c>
      <c r="F73" t="s">
        <v>711</v>
      </c>
      <c r="G73" t="s">
        <v>577</v>
      </c>
      <c r="H73" t="s">
        <v>578</v>
      </c>
      <c r="I73" t="s">
        <v>579</v>
      </c>
      <c r="J73" t="s">
        <v>580</v>
      </c>
      <c r="K73" t="s">
        <v>522</v>
      </c>
      <c r="L73" t="s">
        <v>510</v>
      </c>
    </row>
    <row r="74" spans="1:12" ht="11.25" customHeight="1">
      <c r="A74">
        <v>73</v>
      </c>
      <c r="B74" t="s">
        <v>395</v>
      </c>
      <c r="C74" t="s">
        <v>699</v>
      </c>
      <c r="D74" t="s">
        <v>700</v>
      </c>
      <c r="E74" t="s">
        <v>712</v>
      </c>
      <c r="F74" t="s">
        <v>713</v>
      </c>
      <c r="G74" t="s">
        <v>577</v>
      </c>
      <c r="H74" t="s">
        <v>578</v>
      </c>
      <c r="I74" t="s">
        <v>579</v>
      </c>
      <c r="J74" t="s">
        <v>580</v>
      </c>
      <c r="K74" t="s">
        <v>522</v>
      </c>
      <c r="L74" t="s">
        <v>510</v>
      </c>
    </row>
    <row r="75" spans="1:12" ht="11.25" customHeight="1">
      <c r="A75">
        <v>74</v>
      </c>
      <c r="B75" t="s">
        <v>395</v>
      </c>
      <c r="C75" t="s">
        <v>699</v>
      </c>
      <c r="D75" t="s">
        <v>700</v>
      </c>
      <c r="E75" t="s">
        <v>712</v>
      </c>
      <c r="F75" t="s">
        <v>713</v>
      </c>
      <c r="G75" t="s">
        <v>714</v>
      </c>
      <c r="H75" t="s">
        <v>715</v>
      </c>
      <c r="I75" t="s">
        <v>716</v>
      </c>
      <c r="J75" t="s">
        <v>717</v>
      </c>
      <c r="K75" t="s">
        <v>509</v>
      </c>
      <c r="L75" t="s">
        <v>510</v>
      </c>
    </row>
    <row r="76" spans="1:12" ht="11.25" customHeight="1">
      <c r="A76">
        <v>75</v>
      </c>
      <c r="B76" t="s">
        <v>395</v>
      </c>
      <c r="C76" t="s">
        <v>699</v>
      </c>
      <c r="D76" t="s">
        <v>700</v>
      </c>
      <c r="E76" t="s">
        <v>712</v>
      </c>
      <c r="F76" t="s">
        <v>713</v>
      </c>
      <c r="G76" t="s">
        <v>718</v>
      </c>
      <c r="H76" t="s">
        <v>719</v>
      </c>
      <c r="I76" t="s">
        <v>720</v>
      </c>
      <c r="J76" t="s">
        <v>717</v>
      </c>
      <c r="K76" t="s">
        <v>509</v>
      </c>
      <c r="L76" t="s">
        <v>510</v>
      </c>
    </row>
    <row r="77" spans="1:12" ht="11.25" customHeight="1">
      <c r="A77">
        <v>76</v>
      </c>
      <c r="B77" t="s">
        <v>395</v>
      </c>
      <c r="C77" t="s">
        <v>699</v>
      </c>
      <c r="D77" t="s">
        <v>700</v>
      </c>
      <c r="E77" t="s">
        <v>721</v>
      </c>
      <c r="F77" t="s">
        <v>722</v>
      </c>
      <c r="G77" t="s">
        <v>577</v>
      </c>
      <c r="H77" t="s">
        <v>578</v>
      </c>
      <c r="I77" t="s">
        <v>579</v>
      </c>
      <c r="J77" t="s">
        <v>580</v>
      </c>
      <c r="K77" t="s">
        <v>522</v>
      </c>
      <c r="L77" t="s">
        <v>510</v>
      </c>
    </row>
    <row r="78" spans="1:12" ht="11.25" customHeight="1">
      <c r="A78">
        <v>77</v>
      </c>
      <c r="B78" t="s">
        <v>395</v>
      </c>
      <c r="C78" t="s">
        <v>699</v>
      </c>
      <c r="D78" t="s">
        <v>700</v>
      </c>
      <c r="E78" t="s">
        <v>723</v>
      </c>
      <c r="F78" t="s">
        <v>724</v>
      </c>
      <c r="G78" t="s">
        <v>577</v>
      </c>
      <c r="H78" t="s">
        <v>578</v>
      </c>
      <c r="I78" t="s">
        <v>579</v>
      </c>
      <c r="J78" t="s">
        <v>580</v>
      </c>
      <c r="K78" t="s">
        <v>522</v>
      </c>
      <c r="L78" t="s">
        <v>510</v>
      </c>
    </row>
    <row r="79" spans="1:12" ht="11.25" customHeight="1">
      <c r="A79">
        <v>78</v>
      </c>
      <c r="B79" t="s">
        <v>395</v>
      </c>
      <c r="C79" t="s">
        <v>699</v>
      </c>
      <c r="D79" t="s">
        <v>700</v>
      </c>
      <c r="E79" t="s">
        <v>723</v>
      </c>
      <c r="F79" t="s">
        <v>724</v>
      </c>
      <c r="G79" t="s">
        <v>725</v>
      </c>
      <c r="H79" t="s">
        <v>726</v>
      </c>
      <c r="I79" t="s">
        <v>727</v>
      </c>
      <c r="J79" t="s">
        <v>717</v>
      </c>
      <c r="K79" t="s">
        <v>509</v>
      </c>
      <c r="L79" t="s">
        <v>510</v>
      </c>
    </row>
    <row r="80" spans="1:12" ht="11.25" customHeight="1">
      <c r="A80">
        <v>79</v>
      </c>
      <c r="B80" t="s">
        <v>395</v>
      </c>
      <c r="C80" t="s">
        <v>699</v>
      </c>
      <c r="D80" t="s">
        <v>700</v>
      </c>
      <c r="E80" t="s">
        <v>728</v>
      </c>
      <c r="F80" t="s">
        <v>729</v>
      </c>
      <c r="G80" t="s">
        <v>577</v>
      </c>
      <c r="H80" t="s">
        <v>578</v>
      </c>
      <c r="I80" t="s">
        <v>579</v>
      </c>
      <c r="J80" t="s">
        <v>580</v>
      </c>
      <c r="K80" t="s">
        <v>522</v>
      </c>
      <c r="L80" t="s">
        <v>510</v>
      </c>
    </row>
    <row r="81" spans="1:12" ht="11.25" customHeight="1">
      <c r="A81">
        <v>80</v>
      </c>
      <c r="B81" t="s">
        <v>395</v>
      </c>
      <c r="C81" t="s">
        <v>699</v>
      </c>
      <c r="D81" t="s">
        <v>700</v>
      </c>
      <c r="E81" t="s">
        <v>730</v>
      </c>
      <c r="F81" t="s">
        <v>731</v>
      </c>
      <c r="G81" t="s">
        <v>577</v>
      </c>
      <c r="H81" t="s">
        <v>578</v>
      </c>
      <c r="I81" t="s">
        <v>579</v>
      </c>
      <c r="J81" t="s">
        <v>580</v>
      </c>
      <c r="K81" t="s">
        <v>522</v>
      </c>
      <c r="L81" t="s">
        <v>510</v>
      </c>
    </row>
    <row r="82" spans="1:12" ht="11.25" customHeight="1">
      <c r="A82">
        <v>81</v>
      </c>
      <c r="B82" t="s">
        <v>395</v>
      </c>
      <c r="C82" t="s">
        <v>699</v>
      </c>
      <c r="D82" t="s">
        <v>700</v>
      </c>
      <c r="E82" t="s">
        <v>732</v>
      </c>
      <c r="F82" t="s">
        <v>733</v>
      </c>
      <c r="G82" t="s">
        <v>577</v>
      </c>
      <c r="H82" t="s">
        <v>578</v>
      </c>
      <c r="I82" t="s">
        <v>579</v>
      </c>
      <c r="J82" t="s">
        <v>580</v>
      </c>
      <c r="K82" t="s">
        <v>522</v>
      </c>
      <c r="L82" t="s">
        <v>510</v>
      </c>
    </row>
    <row r="83" spans="1:12" ht="11.25" customHeight="1">
      <c r="A83">
        <v>82</v>
      </c>
      <c r="B83" t="s">
        <v>395</v>
      </c>
      <c r="C83" t="s">
        <v>699</v>
      </c>
      <c r="D83" t="s">
        <v>700</v>
      </c>
      <c r="E83" t="s">
        <v>732</v>
      </c>
      <c r="F83" t="s">
        <v>733</v>
      </c>
      <c r="G83" t="s">
        <v>734</v>
      </c>
      <c r="H83" t="s">
        <v>735</v>
      </c>
      <c r="I83" t="s">
        <v>736</v>
      </c>
      <c r="J83" t="s">
        <v>717</v>
      </c>
      <c r="K83" t="s">
        <v>509</v>
      </c>
      <c r="L83" t="s">
        <v>510</v>
      </c>
    </row>
    <row r="84" spans="1:12" ht="11.25" customHeight="1">
      <c r="A84">
        <v>83</v>
      </c>
      <c r="B84" t="s">
        <v>395</v>
      </c>
      <c r="C84" t="s">
        <v>737</v>
      </c>
      <c r="D84" t="s">
        <v>738</v>
      </c>
      <c r="E84" t="s">
        <v>739</v>
      </c>
      <c r="F84" t="s">
        <v>740</v>
      </c>
      <c r="G84" t="s">
        <v>741</v>
      </c>
      <c r="H84" t="s">
        <v>742</v>
      </c>
      <c r="I84" t="s">
        <v>743</v>
      </c>
      <c r="J84" t="s">
        <v>521</v>
      </c>
      <c r="K84" t="s">
        <v>509</v>
      </c>
      <c r="L84" t="s">
        <v>510</v>
      </c>
    </row>
    <row r="85" spans="1:12" ht="11.25" customHeight="1">
      <c r="A85">
        <v>84</v>
      </c>
      <c r="B85" t="s">
        <v>395</v>
      </c>
      <c r="C85" t="s">
        <v>737</v>
      </c>
      <c r="D85" t="s">
        <v>738</v>
      </c>
      <c r="E85" t="s">
        <v>739</v>
      </c>
      <c r="F85" t="s">
        <v>740</v>
      </c>
      <c r="G85" t="s">
        <v>744</v>
      </c>
      <c r="H85" t="s">
        <v>745</v>
      </c>
      <c r="I85" t="s">
        <v>746</v>
      </c>
      <c r="J85" t="s">
        <v>747</v>
      </c>
      <c r="K85" t="s">
        <v>509</v>
      </c>
      <c r="L85" t="s">
        <v>510</v>
      </c>
    </row>
    <row r="86" spans="1:12" ht="11.25" customHeight="1">
      <c r="A86">
        <v>85</v>
      </c>
      <c r="B86" t="s">
        <v>395</v>
      </c>
      <c r="C86" t="s">
        <v>737</v>
      </c>
      <c r="D86" t="s">
        <v>738</v>
      </c>
      <c r="E86" t="s">
        <v>739</v>
      </c>
      <c r="F86" t="s">
        <v>740</v>
      </c>
      <c r="G86" t="s">
        <v>748</v>
      </c>
      <c r="H86" t="s">
        <v>749</v>
      </c>
      <c r="I86" t="s">
        <v>750</v>
      </c>
      <c r="J86" t="s">
        <v>751</v>
      </c>
      <c r="K86" t="s">
        <v>509</v>
      </c>
      <c r="L86" t="s">
        <v>510</v>
      </c>
    </row>
    <row r="87" spans="1:12" ht="11.25" customHeight="1">
      <c r="A87">
        <v>86</v>
      </c>
      <c r="B87" t="s">
        <v>395</v>
      </c>
      <c r="C87" t="s">
        <v>752</v>
      </c>
      <c r="D87" t="s">
        <v>753</v>
      </c>
      <c r="E87" t="s">
        <v>752</v>
      </c>
      <c r="F87" t="s">
        <v>753</v>
      </c>
      <c r="G87" t="s">
        <v>754</v>
      </c>
      <c r="H87" t="s">
        <v>755</v>
      </c>
      <c r="I87" t="s">
        <v>756</v>
      </c>
      <c r="J87" t="s">
        <v>757</v>
      </c>
      <c r="K87" t="s">
        <v>522</v>
      </c>
      <c r="L87" t="s">
        <v>510</v>
      </c>
    </row>
    <row r="88" spans="1:12" ht="11.25" customHeight="1">
      <c r="A88">
        <v>87</v>
      </c>
      <c r="B88" t="s">
        <v>395</v>
      </c>
      <c r="C88" t="s">
        <v>752</v>
      </c>
      <c r="D88" t="s">
        <v>753</v>
      </c>
      <c r="E88" t="s">
        <v>752</v>
      </c>
      <c r="F88" t="s">
        <v>753</v>
      </c>
      <c r="G88" t="s">
        <v>758</v>
      </c>
      <c r="H88" t="s">
        <v>759</v>
      </c>
      <c r="I88" t="s">
        <v>760</v>
      </c>
      <c r="J88" t="s">
        <v>761</v>
      </c>
      <c r="K88" t="s">
        <v>522</v>
      </c>
      <c r="L88" t="s">
        <v>510</v>
      </c>
    </row>
    <row r="89" spans="1:12" ht="11.25" customHeight="1">
      <c r="A89">
        <v>88</v>
      </c>
      <c r="B89" t="s">
        <v>395</v>
      </c>
      <c r="C89" t="s">
        <v>752</v>
      </c>
      <c r="D89" t="s">
        <v>753</v>
      </c>
      <c r="E89" t="s">
        <v>752</v>
      </c>
      <c r="F89" t="s">
        <v>753</v>
      </c>
      <c r="G89" t="s">
        <v>762</v>
      </c>
      <c r="H89" t="s">
        <v>763</v>
      </c>
      <c r="I89" t="s">
        <v>764</v>
      </c>
      <c r="J89" t="s">
        <v>521</v>
      </c>
      <c r="K89" t="s">
        <v>509</v>
      </c>
      <c r="L89" t="s">
        <v>510</v>
      </c>
    </row>
    <row r="90" spans="1:12" ht="11.25" customHeight="1">
      <c r="A90">
        <v>89</v>
      </c>
      <c r="B90" t="s">
        <v>395</v>
      </c>
      <c r="C90" t="s">
        <v>752</v>
      </c>
      <c r="D90" t="s">
        <v>753</v>
      </c>
      <c r="E90" t="s">
        <v>752</v>
      </c>
      <c r="F90" t="s">
        <v>753</v>
      </c>
      <c r="G90" t="s">
        <v>695</v>
      </c>
      <c r="H90" t="s">
        <v>696</v>
      </c>
      <c r="I90" t="s">
        <v>697</v>
      </c>
      <c r="J90" t="s">
        <v>698</v>
      </c>
      <c r="K90" t="s">
        <v>522</v>
      </c>
      <c r="L90" t="s">
        <v>510</v>
      </c>
    </row>
    <row r="91" spans="1:12" ht="11.25" customHeight="1">
      <c r="A91">
        <v>90</v>
      </c>
      <c r="B91" t="s">
        <v>395</v>
      </c>
      <c r="C91" t="s">
        <v>752</v>
      </c>
      <c r="D91" t="s">
        <v>753</v>
      </c>
      <c r="E91" t="s">
        <v>752</v>
      </c>
      <c r="F91" t="s">
        <v>753</v>
      </c>
      <c r="G91" t="s">
        <v>765</v>
      </c>
      <c r="H91" t="s">
        <v>766</v>
      </c>
      <c r="I91" t="s">
        <v>767</v>
      </c>
      <c r="J91" t="s">
        <v>521</v>
      </c>
      <c r="K91" t="s">
        <v>509</v>
      </c>
      <c r="L91" t="s">
        <v>510</v>
      </c>
    </row>
    <row r="92" spans="1:12" ht="11.25" customHeight="1">
      <c r="A92">
        <v>91</v>
      </c>
      <c r="B92" t="s">
        <v>395</v>
      </c>
      <c r="C92" t="s">
        <v>752</v>
      </c>
      <c r="D92" t="s">
        <v>753</v>
      </c>
      <c r="E92" t="s">
        <v>752</v>
      </c>
      <c r="F92" t="s">
        <v>753</v>
      </c>
      <c r="G92" t="s">
        <v>768</v>
      </c>
      <c r="H92" t="s">
        <v>769</v>
      </c>
      <c r="I92" t="s">
        <v>770</v>
      </c>
      <c r="J92" t="s">
        <v>771</v>
      </c>
      <c r="K92" t="s">
        <v>522</v>
      </c>
      <c r="L92" t="s">
        <v>510</v>
      </c>
    </row>
    <row r="93" spans="1:12" ht="11.25" customHeight="1">
      <c r="A93">
        <v>92</v>
      </c>
      <c r="B93" t="s">
        <v>395</v>
      </c>
      <c r="C93" t="s">
        <v>772</v>
      </c>
      <c r="D93" t="s">
        <v>773</v>
      </c>
      <c r="E93" t="s">
        <v>772</v>
      </c>
      <c r="F93" t="s">
        <v>773</v>
      </c>
      <c r="G93" t="s">
        <v>577</v>
      </c>
      <c r="H93" t="s">
        <v>578</v>
      </c>
      <c r="I93" t="s">
        <v>579</v>
      </c>
      <c r="J93" t="s">
        <v>580</v>
      </c>
      <c r="K93" t="s">
        <v>522</v>
      </c>
      <c r="L93" t="s">
        <v>510</v>
      </c>
    </row>
    <row r="94" spans="1:12" ht="11.25" customHeight="1">
      <c r="A94">
        <v>93</v>
      </c>
      <c r="B94" t="s">
        <v>395</v>
      </c>
      <c r="C94" t="s">
        <v>772</v>
      </c>
      <c r="D94" t="s">
        <v>773</v>
      </c>
      <c r="E94" t="s">
        <v>772</v>
      </c>
      <c r="F94" t="s">
        <v>773</v>
      </c>
      <c r="G94" t="s">
        <v>695</v>
      </c>
      <c r="H94" t="s">
        <v>696</v>
      </c>
      <c r="I94" t="s">
        <v>697</v>
      </c>
      <c r="J94" t="s">
        <v>698</v>
      </c>
      <c r="K94" t="s">
        <v>522</v>
      </c>
      <c r="L94" t="s">
        <v>510</v>
      </c>
    </row>
    <row r="95" spans="1:12" ht="11.25" customHeight="1">
      <c r="A95">
        <v>94</v>
      </c>
      <c r="B95" t="s">
        <v>395</v>
      </c>
      <c r="C95" t="s">
        <v>772</v>
      </c>
      <c r="D95" t="s">
        <v>773</v>
      </c>
      <c r="E95" t="s">
        <v>772</v>
      </c>
      <c r="F95" t="s">
        <v>773</v>
      </c>
      <c r="G95" t="s">
        <v>774</v>
      </c>
      <c r="H95" t="s">
        <v>775</v>
      </c>
      <c r="I95" t="s">
        <v>776</v>
      </c>
      <c r="J95" t="s">
        <v>777</v>
      </c>
      <c r="K95" t="s">
        <v>509</v>
      </c>
      <c r="L95" t="s">
        <v>510</v>
      </c>
    </row>
    <row r="96" spans="1:12" ht="11.25" customHeight="1">
      <c r="A96">
        <v>95</v>
      </c>
      <c r="B96" t="s">
        <v>395</v>
      </c>
      <c r="C96" t="s">
        <v>772</v>
      </c>
      <c r="D96" t="s">
        <v>773</v>
      </c>
      <c r="E96" t="s">
        <v>772</v>
      </c>
      <c r="F96" t="s">
        <v>773</v>
      </c>
      <c r="G96" t="s">
        <v>778</v>
      </c>
      <c r="H96" t="s">
        <v>779</v>
      </c>
      <c r="I96" t="s">
        <v>780</v>
      </c>
      <c r="J96" t="s">
        <v>777</v>
      </c>
      <c r="K96" t="s">
        <v>509</v>
      </c>
      <c r="L96" t="s">
        <v>510</v>
      </c>
    </row>
    <row r="97" spans="1:12" ht="11.25" customHeight="1">
      <c r="A97">
        <v>96</v>
      </c>
      <c r="B97" t="s">
        <v>395</v>
      </c>
      <c r="C97" t="s">
        <v>781</v>
      </c>
      <c r="D97" t="s">
        <v>782</v>
      </c>
      <c r="E97" t="s">
        <v>781</v>
      </c>
      <c r="F97" t="s">
        <v>782</v>
      </c>
      <c r="G97" t="s">
        <v>783</v>
      </c>
      <c r="H97" t="s">
        <v>784</v>
      </c>
      <c r="I97" t="s">
        <v>785</v>
      </c>
      <c r="J97" t="s">
        <v>786</v>
      </c>
      <c r="K97" t="s">
        <v>509</v>
      </c>
      <c r="L97" t="s">
        <v>510</v>
      </c>
    </row>
    <row r="98" spans="1:12" ht="11.25" customHeight="1">
      <c r="A98">
        <v>97</v>
      </c>
      <c r="B98" t="s">
        <v>395</v>
      </c>
      <c r="C98" t="s">
        <v>781</v>
      </c>
      <c r="D98" t="s">
        <v>782</v>
      </c>
      <c r="E98" t="s">
        <v>781</v>
      </c>
      <c r="F98" t="s">
        <v>782</v>
      </c>
      <c r="G98" t="s">
        <v>787</v>
      </c>
      <c r="H98" t="s">
        <v>788</v>
      </c>
      <c r="I98" t="s">
        <v>789</v>
      </c>
      <c r="J98" t="s">
        <v>790</v>
      </c>
      <c r="K98" t="s">
        <v>522</v>
      </c>
      <c r="L98" t="s">
        <v>510</v>
      </c>
    </row>
    <row r="99" spans="1:12" ht="11.25" customHeight="1">
      <c r="A99">
        <v>98</v>
      </c>
      <c r="B99" t="s">
        <v>395</v>
      </c>
      <c r="C99" t="s">
        <v>781</v>
      </c>
      <c r="D99" t="s">
        <v>782</v>
      </c>
      <c r="E99" t="s">
        <v>781</v>
      </c>
      <c r="F99" t="s">
        <v>782</v>
      </c>
      <c r="G99" t="s">
        <v>791</v>
      </c>
      <c r="H99" t="s">
        <v>792</v>
      </c>
      <c r="I99" t="s">
        <v>793</v>
      </c>
      <c r="J99" t="s">
        <v>794</v>
      </c>
      <c r="K99" t="s">
        <v>509</v>
      </c>
      <c r="L99" t="s">
        <v>510</v>
      </c>
    </row>
    <row r="100" spans="1:12" ht="11.25" customHeight="1">
      <c r="A100">
        <v>99</v>
      </c>
      <c r="B100" t="s">
        <v>395</v>
      </c>
      <c r="C100" t="s">
        <v>795</v>
      </c>
      <c r="D100" t="s">
        <v>796</v>
      </c>
      <c r="E100" t="s">
        <v>795</v>
      </c>
      <c r="F100" t="s">
        <v>796</v>
      </c>
      <c r="G100" t="s">
        <v>797</v>
      </c>
      <c r="H100" t="s">
        <v>798</v>
      </c>
      <c r="I100" t="s">
        <v>799</v>
      </c>
      <c r="J100" t="s">
        <v>800</v>
      </c>
      <c r="K100" t="s">
        <v>522</v>
      </c>
      <c r="L100" t="s">
        <v>510</v>
      </c>
    </row>
    <row r="101" spans="1:12" ht="11.25" customHeight="1">
      <c r="A101">
        <v>100</v>
      </c>
      <c r="B101" t="s">
        <v>395</v>
      </c>
      <c r="C101" t="s">
        <v>795</v>
      </c>
      <c r="D101" t="s">
        <v>796</v>
      </c>
      <c r="E101" t="s">
        <v>795</v>
      </c>
      <c r="F101" t="s">
        <v>796</v>
      </c>
      <c r="G101" t="s">
        <v>797</v>
      </c>
      <c r="H101" t="s">
        <v>798</v>
      </c>
      <c r="I101" t="s">
        <v>799</v>
      </c>
      <c r="J101" t="s">
        <v>800</v>
      </c>
      <c r="K101" t="s">
        <v>509</v>
      </c>
      <c r="L101" t="s">
        <v>510</v>
      </c>
    </row>
    <row r="102" spans="1:12" ht="11.25" customHeight="1">
      <c r="A102">
        <v>101</v>
      </c>
      <c r="B102" t="s">
        <v>395</v>
      </c>
      <c r="C102" t="s">
        <v>795</v>
      </c>
      <c r="D102" t="s">
        <v>796</v>
      </c>
      <c r="E102" t="s">
        <v>795</v>
      </c>
      <c r="F102" t="s">
        <v>796</v>
      </c>
      <c r="G102" t="s">
        <v>801</v>
      </c>
      <c r="H102" t="s">
        <v>802</v>
      </c>
      <c r="I102" t="s">
        <v>803</v>
      </c>
      <c r="J102" t="s">
        <v>800</v>
      </c>
      <c r="K102" t="s">
        <v>509</v>
      </c>
      <c r="L102" t="s">
        <v>510</v>
      </c>
    </row>
    <row r="103" spans="1:12" ht="11.25" customHeight="1">
      <c r="A103">
        <v>102</v>
      </c>
      <c r="B103" t="s">
        <v>395</v>
      </c>
      <c r="C103" t="s">
        <v>804</v>
      </c>
      <c r="D103" t="s">
        <v>805</v>
      </c>
      <c r="E103" t="s">
        <v>804</v>
      </c>
      <c r="F103" t="s">
        <v>805</v>
      </c>
      <c r="G103" t="s">
        <v>577</v>
      </c>
      <c r="H103" t="s">
        <v>578</v>
      </c>
      <c r="I103" t="s">
        <v>579</v>
      </c>
      <c r="J103" t="s">
        <v>580</v>
      </c>
      <c r="K103" t="s">
        <v>522</v>
      </c>
      <c r="L103" t="s">
        <v>510</v>
      </c>
    </row>
    <row r="104" spans="1:12" ht="11.25" customHeight="1">
      <c r="A104">
        <v>103</v>
      </c>
      <c r="B104" t="s">
        <v>395</v>
      </c>
      <c r="C104" t="s">
        <v>804</v>
      </c>
      <c r="D104" t="s">
        <v>805</v>
      </c>
      <c r="E104" t="s">
        <v>804</v>
      </c>
      <c r="F104" t="s">
        <v>805</v>
      </c>
      <c r="G104" t="s">
        <v>525</v>
      </c>
      <c r="H104" t="s">
        <v>526</v>
      </c>
      <c r="I104" t="s">
        <v>527</v>
      </c>
      <c r="J104" t="s">
        <v>528</v>
      </c>
      <c r="K104" t="s">
        <v>522</v>
      </c>
      <c r="L104" t="s">
        <v>510</v>
      </c>
    </row>
    <row r="105" spans="1:12" ht="11.25" customHeight="1">
      <c r="A105">
        <v>104</v>
      </c>
      <c r="B105" t="s">
        <v>395</v>
      </c>
      <c r="C105" t="s">
        <v>804</v>
      </c>
      <c r="D105" t="s">
        <v>805</v>
      </c>
      <c r="E105" t="s">
        <v>804</v>
      </c>
      <c r="F105" t="s">
        <v>805</v>
      </c>
      <c r="G105" t="s">
        <v>806</v>
      </c>
      <c r="H105" t="s">
        <v>807</v>
      </c>
      <c r="I105" t="s">
        <v>808</v>
      </c>
      <c r="J105" t="s">
        <v>809</v>
      </c>
      <c r="K105" t="s">
        <v>509</v>
      </c>
      <c r="L105" t="s">
        <v>510</v>
      </c>
    </row>
    <row r="106" spans="1:12" ht="11.25" customHeight="1">
      <c r="A106">
        <v>105</v>
      </c>
      <c r="B106" t="s">
        <v>395</v>
      </c>
      <c r="C106" t="s">
        <v>804</v>
      </c>
      <c r="D106" t="s">
        <v>805</v>
      </c>
      <c r="E106" t="s">
        <v>804</v>
      </c>
      <c r="F106" t="s">
        <v>805</v>
      </c>
      <c r="G106" t="s">
        <v>810</v>
      </c>
      <c r="H106" t="s">
        <v>811</v>
      </c>
      <c r="I106" t="s">
        <v>812</v>
      </c>
      <c r="J106" t="s">
        <v>813</v>
      </c>
      <c r="K106" t="s">
        <v>522</v>
      </c>
      <c r="L106" t="s">
        <v>510</v>
      </c>
    </row>
    <row r="107" spans="1:12" ht="11.25" customHeight="1">
      <c r="A107">
        <v>106</v>
      </c>
      <c r="B107" t="s">
        <v>395</v>
      </c>
      <c r="C107" t="s">
        <v>804</v>
      </c>
      <c r="D107" t="s">
        <v>805</v>
      </c>
      <c r="E107" t="s">
        <v>804</v>
      </c>
      <c r="F107" t="s">
        <v>805</v>
      </c>
      <c r="G107" t="s">
        <v>814</v>
      </c>
      <c r="H107" t="s">
        <v>815</v>
      </c>
      <c r="I107" t="s">
        <v>816</v>
      </c>
      <c r="J107" t="s">
        <v>813</v>
      </c>
      <c r="K107" t="s">
        <v>522</v>
      </c>
      <c r="L107" t="s">
        <v>510</v>
      </c>
    </row>
    <row r="108" spans="1:12" ht="11.25" customHeight="1">
      <c r="A108">
        <v>107</v>
      </c>
      <c r="B108" t="s">
        <v>395</v>
      </c>
      <c r="C108" t="s">
        <v>817</v>
      </c>
      <c r="D108" t="s">
        <v>818</v>
      </c>
      <c r="E108" t="s">
        <v>817</v>
      </c>
      <c r="F108" t="s">
        <v>818</v>
      </c>
      <c r="G108" t="s">
        <v>525</v>
      </c>
      <c r="H108" t="s">
        <v>526</v>
      </c>
      <c r="I108" t="s">
        <v>527</v>
      </c>
      <c r="J108" t="s">
        <v>528</v>
      </c>
      <c r="K108" t="s">
        <v>522</v>
      </c>
      <c r="L108" t="s">
        <v>510</v>
      </c>
    </row>
    <row r="109" spans="1:12" ht="11.25" customHeight="1">
      <c r="A109">
        <v>108</v>
      </c>
      <c r="B109" t="s">
        <v>395</v>
      </c>
      <c r="C109" t="s">
        <v>817</v>
      </c>
      <c r="D109" t="s">
        <v>818</v>
      </c>
      <c r="E109" t="s">
        <v>817</v>
      </c>
      <c r="F109" t="s">
        <v>818</v>
      </c>
      <c r="G109" t="s">
        <v>819</v>
      </c>
      <c r="H109" t="s">
        <v>820</v>
      </c>
      <c r="I109" t="s">
        <v>821</v>
      </c>
      <c r="J109" t="s">
        <v>822</v>
      </c>
      <c r="K109" t="s">
        <v>522</v>
      </c>
      <c r="L109" t="s">
        <v>510</v>
      </c>
    </row>
    <row r="110" spans="1:12" ht="11.25" customHeight="1">
      <c r="A110">
        <v>109</v>
      </c>
      <c r="B110" t="s">
        <v>395</v>
      </c>
      <c r="C110" t="s">
        <v>817</v>
      </c>
      <c r="D110" t="s">
        <v>818</v>
      </c>
      <c r="E110" t="s">
        <v>817</v>
      </c>
      <c r="F110" t="s">
        <v>818</v>
      </c>
      <c r="G110" t="s">
        <v>823</v>
      </c>
      <c r="H110" t="s">
        <v>824</v>
      </c>
      <c r="I110" t="s">
        <v>825</v>
      </c>
      <c r="J110" t="s">
        <v>826</v>
      </c>
      <c r="K110" t="s">
        <v>522</v>
      </c>
      <c r="L110" t="s">
        <v>510</v>
      </c>
    </row>
    <row r="111" spans="1:12" ht="11.25" customHeight="1">
      <c r="A111">
        <v>110</v>
      </c>
      <c r="B111" t="s">
        <v>395</v>
      </c>
      <c r="C111" t="s">
        <v>817</v>
      </c>
      <c r="D111" t="s">
        <v>818</v>
      </c>
      <c r="E111" t="s">
        <v>817</v>
      </c>
      <c r="F111" t="s">
        <v>818</v>
      </c>
      <c r="G111" t="s">
        <v>827</v>
      </c>
      <c r="H111" t="s">
        <v>828</v>
      </c>
      <c r="I111" t="s">
        <v>829</v>
      </c>
      <c r="J111" t="s">
        <v>826</v>
      </c>
      <c r="K111" t="s">
        <v>509</v>
      </c>
      <c r="L111" t="s">
        <v>510</v>
      </c>
    </row>
    <row r="112" spans="1:12" ht="11.25" customHeight="1">
      <c r="A112">
        <v>111</v>
      </c>
      <c r="B112" t="s">
        <v>395</v>
      </c>
      <c r="C112" t="s">
        <v>817</v>
      </c>
      <c r="D112" t="s">
        <v>818</v>
      </c>
      <c r="E112" t="s">
        <v>817</v>
      </c>
      <c r="F112" t="s">
        <v>818</v>
      </c>
      <c r="G112" t="s">
        <v>830</v>
      </c>
      <c r="H112" t="s">
        <v>831</v>
      </c>
      <c r="I112" t="s">
        <v>832</v>
      </c>
      <c r="J112" t="s">
        <v>833</v>
      </c>
      <c r="K112" t="s">
        <v>522</v>
      </c>
      <c r="L112" t="s">
        <v>510</v>
      </c>
    </row>
    <row r="113" spans="1:12" ht="11.25" customHeight="1">
      <c r="A113">
        <v>112</v>
      </c>
      <c r="B113" t="s">
        <v>395</v>
      </c>
      <c r="C113" t="s">
        <v>817</v>
      </c>
      <c r="D113" t="s">
        <v>818</v>
      </c>
      <c r="E113" t="s">
        <v>817</v>
      </c>
      <c r="F113" t="s">
        <v>818</v>
      </c>
      <c r="G113" t="s">
        <v>834</v>
      </c>
      <c r="H113" t="s">
        <v>835</v>
      </c>
      <c r="I113" t="s">
        <v>836</v>
      </c>
      <c r="J113" t="s">
        <v>580</v>
      </c>
      <c r="K113" t="s">
        <v>522</v>
      </c>
      <c r="L113" t="s">
        <v>510</v>
      </c>
    </row>
    <row r="114" spans="1:12" ht="11.25" customHeight="1">
      <c r="A114">
        <v>113</v>
      </c>
      <c r="B114" t="s">
        <v>395</v>
      </c>
      <c r="C114" t="s">
        <v>817</v>
      </c>
      <c r="D114" t="s">
        <v>818</v>
      </c>
      <c r="E114" t="s">
        <v>817</v>
      </c>
      <c r="F114" t="s">
        <v>818</v>
      </c>
      <c r="G114" t="s">
        <v>837</v>
      </c>
      <c r="H114" t="s">
        <v>838</v>
      </c>
      <c r="I114" t="s">
        <v>839</v>
      </c>
      <c r="J114" t="s">
        <v>826</v>
      </c>
      <c r="K114" t="s">
        <v>522</v>
      </c>
      <c r="L114" t="s">
        <v>510</v>
      </c>
    </row>
    <row r="115" spans="1:12" ht="11.25" customHeight="1">
      <c r="A115">
        <v>114</v>
      </c>
      <c r="B115" t="s">
        <v>395</v>
      </c>
      <c r="C115" t="s">
        <v>817</v>
      </c>
      <c r="D115" t="s">
        <v>818</v>
      </c>
      <c r="E115" t="s">
        <v>817</v>
      </c>
      <c r="F115" t="s">
        <v>818</v>
      </c>
      <c r="G115" t="s">
        <v>840</v>
      </c>
      <c r="H115" t="s">
        <v>841</v>
      </c>
      <c r="I115" t="s">
        <v>842</v>
      </c>
      <c r="J115" t="s">
        <v>826</v>
      </c>
      <c r="K115" t="s">
        <v>522</v>
      </c>
      <c r="L115" t="s">
        <v>510</v>
      </c>
    </row>
    <row r="116" spans="1:12" ht="11.25" customHeight="1">
      <c r="A116">
        <v>115</v>
      </c>
      <c r="B116" t="s">
        <v>395</v>
      </c>
      <c r="C116" t="s">
        <v>843</v>
      </c>
      <c r="D116" t="s">
        <v>844</v>
      </c>
      <c r="E116" t="s">
        <v>843</v>
      </c>
      <c r="F116" t="s">
        <v>844</v>
      </c>
      <c r="G116" t="s">
        <v>577</v>
      </c>
      <c r="H116" t="s">
        <v>578</v>
      </c>
      <c r="I116" t="s">
        <v>579</v>
      </c>
      <c r="J116" t="s">
        <v>580</v>
      </c>
      <c r="K116" t="s">
        <v>522</v>
      </c>
      <c r="L116" t="s">
        <v>510</v>
      </c>
    </row>
    <row r="117" spans="1:12" ht="11.25" customHeight="1">
      <c r="A117">
        <v>116</v>
      </c>
      <c r="B117" t="s">
        <v>395</v>
      </c>
      <c r="C117" t="s">
        <v>843</v>
      </c>
      <c r="D117" t="s">
        <v>844</v>
      </c>
      <c r="E117" t="s">
        <v>843</v>
      </c>
      <c r="F117" t="s">
        <v>844</v>
      </c>
      <c r="G117" t="s">
        <v>525</v>
      </c>
      <c r="H117" t="s">
        <v>526</v>
      </c>
      <c r="I117" t="s">
        <v>527</v>
      </c>
      <c r="J117" t="s">
        <v>528</v>
      </c>
      <c r="K117" t="s">
        <v>522</v>
      </c>
      <c r="L117" t="s">
        <v>510</v>
      </c>
    </row>
    <row r="118" spans="1:12" ht="11.25" customHeight="1">
      <c r="A118">
        <v>117</v>
      </c>
      <c r="B118" t="s">
        <v>395</v>
      </c>
      <c r="C118" t="s">
        <v>843</v>
      </c>
      <c r="D118" t="s">
        <v>844</v>
      </c>
      <c r="E118" t="s">
        <v>843</v>
      </c>
      <c r="F118" t="s">
        <v>844</v>
      </c>
      <c r="G118" t="s">
        <v>845</v>
      </c>
      <c r="H118" t="s">
        <v>846</v>
      </c>
      <c r="I118" t="s">
        <v>847</v>
      </c>
      <c r="J118" t="s">
        <v>848</v>
      </c>
      <c r="K118" t="s">
        <v>522</v>
      </c>
      <c r="L118" t="s">
        <v>510</v>
      </c>
    </row>
    <row r="119" spans="1:12" ht="11.25" customHeight="1">
      <c r="A119">
        <v>118</v>
      </c>
      <c r="B119" t="s">
        <v>395</v>
      </c>
      <c r="C119" t="s">
        <v>843</v>
      </c>
      <c r="D119" t="s">
        <v>844</v>
      </c>
      <c r="E119" t="s">
        <v>843</v>
      </c>
      <c r="F119" t="s">
        <v>844</v>
      </c>
      <c r="G119" t="s">
        <v>849</v>
      </c>
      <c r="H119" t="s">
        <v>850</v>
      </c>
      <c r="I119" t="s">
        <v>851</v>
      </c>
      <c r="J119" t="s">
        <v>852</v>
      </c>
      <c r="K119" t="s">
        <v>509</v>
      </c>
      <c r="L119" t="s">
        <v>510</v>
      </c>
    </row>
    <row r="120" spans="1:12" ht="11.25" customHeight="1">
      <c r="A120">
        <v>119</v>
      </c>
      <c r="B120" t="s">
        <v>395</v>
      </c>
      <c r="C120" t="s">
        <v>843</v>
      </c>
      <c r="D120" t="s">
        <v>844</v>
      </c>
      <c r="E120" t="s">
        <v>843</v>
      </c>
      <c r="F120" t="s">
        <v>844</v>
      </c>
      <c r="G120" t="s">
        <v>540</v>
      </c>
      <c r="H120" t="s">
        <v>541</v>
      </c>
      <c r="I120" t="s">
        <v>542</v>
      </c>
      <c r="J120" t="s">
        <v>543</v>
      </c>
      <c r="K120" t="s">
        <v>509</v>
      </c>
      <c r="L120" t="s">
        <v>510</v>
      </c>
    </row>
    <row r="121" spans="1:12" ht="11.25" customHeight="1">
      <c r="A121">
        <v>120</v>
      </c>
      <c r="B121" t="s">
        <v>395</v>
      </c>
      <c r="C121" t="s">
        <v>843</v>
      </c>
      <c r="D121" t="s">
        <v>844</v>
      </c>
      <c r="E121" t="s">
        <v>843</v>
      </c>
      <c r="F121" t="s">
        <v>844</v>
      </c>
      <c r="G121" t="s">
        <v>629</v>
      </c>
      <c r="H121" t="s">
        <v>630</v>
      </c>
      <c r="I121" t="s">
        <v>631</v>
      </c>
      <c r="J121" t="s">
        <v>580</v>
      </c>
      <c r="K121" t="s">
        <v>522</v>
      </c>
      <c r="L121" t="s">
        <v>510</v>
      </c>
    </row>
    <row r="122" spans="1:12" ht="11.25" customHeight="1">
      <c r="A122">
        <v>121</v>
      </c>
      <c r="B122" t="s">
        <v>395</v>
      </c>
      <c r="C122" t="s">
        <v>843</v>
      </c>
      <c r="D122" t="s">
        <v>844</v>
      </c>
      <c r="E122" t="s">
        <v>843</v>
      </c>
      <c r="F122" t="s">
        <v>844</v>
      </c>
      <c r="G122" t="s">
        <v>853</v>
      </c>
      <c r="H122" t="s">
        <v>854</v>
      </c>
      <c r="I122" t="s">
        <v>855</v>
      </c>
      <c r="J122" t="s">
        <v>856</v>
      </c>
      <c r="K122" t="s">
        <v>522</v>
      </c>
      <c r="L122" t="s">
        <v>510</v>
      </c>
    </row>
    <row r="123" spans="1:12" ht="11.25" customHeight="1">
      <c r="A123">
        <v>122</v>
      </c>
      <c r="B123" t="s">
        <v>395</v>
      </c>
      <c r="C123" t="s">
        <v>843</v>
      </c>
      <c r="D123" t="s">
        <v>844</v>
      </c>
      <c r="E123" t="s">
        <v>843</v>
      </c>
      <c r="F123" t="s">
        <v>844</v>
      </c>
      <c r="G123" t="s">
        <v>857</v>
      </c>
      <c r="H123" t="s">
        <v>858</v>
      </c>
      <c r="I123" t="s">
        <v>859</v>
      </c>
      <c r="J123" t="s">
        <v>580</v>
      </c>
      <c r="K123" t="s">
        <v>522</v>
      </c>
      <c r="L123" t="s">
        <v>510</v>
      </c>
    </row>
    <row r="124" spans="1:12" ht="11.25" customHeight="1">
      <c r="A124">
        <v>123</v>
      </c>
      <c r="B124" t="s">
        <v>395</v>
      </c>
      <c r="C124" t="s">
        <v>843</v>
      </c>
      <c r="D124" t="s">
        <v>844</v>
      </c>
      <c r="E124" t="s">
        <v>843</v>
      </c>
      <c r="F124" t="s">
        <v>844</v>
      </c>
      <c r="G124" t="s">
        <v>860</v>
      </c>
      <c r="H124" t="s">
        <v>861</v>
      </c>
      <c r="I124" t="s">
        <v>862</v>
      </c>
      <c r="J124" t="s">
        <v>833</v>
      </c>
      <c r="K124" t="s">
        <v>522</v>
      </c>
      <c r="L124" t="s">
        <v>510</v>
      </c>
    </row>
    <row r="125" spans="1:12" ht="11.25" customHeight="1">
      <c r="A125">
        <v>124</v>
      </c>
      <c r="B125" t="s">
        <v>395</v>
      </c>
      <c r="C125" t="s">
        <v>843</v>
      </c>
      <c r="D125" t="s">
        <v>844</v>
      </c>
      <c r="E125" t="s">
        <v>843</v>
      </c>
      <c r="F125" t="s">
        <v>844</v>
      </c>
      <c r="G125" t="s">
        <v>863</v>
      </c>
      <c r="H125" t="s">
        <v>864</v>
      </c>
      <c r="I125" t="s">
        <v>865</v>
      </c>
      <c r="J125" t="s">
        <v>866</v>
      </c>
      <c r="K125" t="s">
        <v>509</v>
      </c>
      <c r="L125" t="s">
        <v>510</v>
      </c>
    </row>
    <row r="126" spans="1:12" ht="11.25" customHeight="1">
      <c r="A126">
        <v>125</v>
      </c>
      <c r="B126" t="s">
        <v>395</v>
      </c>
      <c r="C126" t="s">
        <v>843</v>
      </c>
      <c r="D126" t="s">
        <v>844</v>
      </c>
      <c r="E126" t="s">
        <v>843</v>
      </c>
      <c r="F126" t="s">
        <v>844</v>
      </c>
      <c r="G126" t="s">
        <v>867</v>
      </c>
      <c r="H126" t="s">
        <v>868</v>
      </c>
      <c r="I126" t="s">
        <v>869</v>
      </c>
      <c r="J126" t="s">
        <v>616</v>
      </c>
      <c r="K126" t="s">
        <v>509</v>
      </c>
      <c r="L126" t="s">
        <v>510</v>
      </c>
    </row>
    <row r="127" spans="1:12" ht="11.25" customHeight="1">
      <c r="A127">
        <v>126</v>
      </c>
      <c r="B127" t="s">
        <v>395</v>
      </c>
      <c r="C127" t="s">
        <v>843</v>
      </c>
      <c r="D127" t="s">
        <v>844</v>
      </c>
      <c r="E127" t="s">
        <v>843</v>
      </c>
      <c r="F127" t="s">
        <v>844</v>
      </c>
      <c r="G127" t="s">
        <v>870</v>
      </c>
      <c r="H127" t="s">
        <v>871</v>
      </c>
      <c r="I127" t="s">
        <v>872</v>
      </c>
      <c r="J127" t="s">
        <v>580</v>
      </c>
      <c r="K127" t="s">
        <v>509</v>
      </c>
      <c r="L127" t="s">
        <v>510</v>
      </c>
    </row>
    <row r="128" spans="1:12" ht="11.25" customHeight="1">
      <c r="A128">
        <v>127</v>
      </c>
      <c r="B128" t="s">
        <v>395</v>
      </c>
      <c r="C128" t="s">
        <v>843</v>
      </c>
      <c r="D128" t="s">
        <v>844</v>
      </c>
      <c r="E128" t="s">
        <v>843</v>
      </c>
      <c r="F128" t="s">
        <v>844</v>
      </c>
      <c r="G128" t="s">
        <v>873</v>
      </c>
      <c r="H128" t="s">
        <v>874</v>
      </c>
      <c r="I128" t="s">
        <v>875</v>
      </c>
      <c r="J128" t="s">
        <v>757</v>
      </c>
      <c r="K128" t="s">
        <v>522</v>
      </c>
      <c r="L128" t="s">
        <v>510</v>
      </c>
    </row>
    <row r="129" spans="1:12" ht="11.25" customHeight="1">
      <c r="A129">
        <v>128</v>
      </c>
      <c r="B129" t="s">
        <v>395</v>
      </c>
      <c r="C129" t="s">
        <v>843</v>
      </c>
      <c r="D129" t="s">
        <v>844</v>
      </c>
      <c r="E129" t="s">
        <v>843</v>
      </c>
      <c r="F129" t="s">
        <v>844</v>
      </c>
      <c r="G129" t="s">
        <v>876</v>
      </c>
      <c r="H129" t="s">
        <v>877</v>
      </c>
      <c r="I129" t="s">
        <v>697</v>
      </c>
      <c r="J129" t="s">
        <v>878</v>
      </c>
      <c r="K129" t="s">
        <v>509</v>
      </c>
      <c r="L129" t="s">
        <v>510</v>
      </c>
    </row>
    <row r="130" spans="1:12" ht="11.25" customHeight="1">
      <c r="A130">
        <v>129</v>
      </c>
      <c r="B130" t="s">
        <v>395</v>
      </c>
      <c r="C130" t="s">
        <v>843</v>
      </c>
      <c r="D130" t="s">
        <v>844</v>
      </c>
      <c r="E130" t="s">
        <v>843</v>
      </c>
      <c r="F130" t="s">
        <v>844</v>
      </c>
      <c r="G130" t="s">
        <v>879</v>
      </c>
      <c r="H130" t="s">
        <v>880</v>
      </c>
      <c r="I130" t="s">
        <v>542</v>
      </c>
      <c r="J130" t="s">
        <v>881</v>
      </c>
      <c r="K130" t="s">
        <v>509</v>
      </c>
      <c r="L130" t="s">
        <v>510</v>
      </c>
    </row>
    <row r="131" spans="1:12" ht="11.25" customHeight="1">
      <c r="A131">
        <v>130</v>
      </c>
      <c r="B131" t="s">
        <v>395</v>
      </c>
      <c r="C131" t="s">
        <v>843</v>
      </c>
      <c r="D131" t="s">
        <v>844</v>
      </c>
      <c r="E131" t="s">
        <v>843</v>
      </c>
      <c r="F131" t="s">
        <v>844</v>
      </c>
      <c r="G131" t="s">
        <v>882</v>
      </c>
      <c r="H131" t="s">
        <v>883</v>
      </c>
      <c r="I131" t="s">
        <v>884</v>
      </c>
      <c r="J131" t="s">
        <v>833</v>
      </c>
      <c r="K131" t="s">
        <v>509</v>
      </c>
      <c r="L131" t="s">
        <v>510</v>
      </c>
    </row>
    <row r="132" spans="1:12" ht="11.25" customHeight="1">
      <c r="A132">
        <v>131</v>
      </c>
      <c r="B132" t="s">
        <v>395</v>
      </c>
      <c r="C132" t="s">
        <v>843</v>
      </c>
      <c r="D132" t="s">
        <v>844</v>
      </c>
      <c r="E132" t="s">
        <v>843</v>
      </c>
      <c r="F132" t="s">
        <v>844</v>
      </c>
      <c r="G132" t="s">
        <v>885</v>
      </c>
      <c r="H132" t="s">
        <v>886</v>
      </c>
      <c r="I132" t="s">
        <v>887</v>
      </c>
      <c r="J132" t="s">
        <v>848</v>
      </c>
      <c r="K132" t="s">
        <v>509</v>
      </c>
      <c r="L132" t="s">
        <v>510</v>
      </c>
    </row>
    <row r="133" spans="1:12" ht="11.25" customHeight="1">
      <c r="A133">
        <v>132</v>
      </c>
      <c r="B133" t="s">
        <v>395</v>
      </c>
      <c r="C133" t="s">
        <v>843</v>
      </c>
      <c r="D133" t="s">
        <v>844</v>
      </c>
      <c r="E133" t="s">
        <v>843</v>
      </c>
      <c r="F133" t="s">
        <v>844</v>
      </c>
      <c r="G133" t="s">
        <v>888</v>
      </c>
      <c r="H133" t="s">
        <v>889</v>
      </c>
      <c r="I133" t="s">
        <v>890</v>
      </c>
      <c r="J133" t="s">
        <v>866</v>
      </c>
      <c r="K133" t="s">
        <v>522</v>
      </c>
      <c r="L133" t="s">
        <v>510</v>
      </c>
    </row>
    <row r="134" spans="1:12" ht="11.25" customHeight="1">
      <c r="A134">
        <v>133</v>
      </c>
      <c r="B134" t="s">
        <v>395</v>
      </c>
      <c r="C134" t="s">
        <v>843</v>
      </c>
      <c r="D134" t="s">
        <v>844</v>
      </c>
      <c r="E134" t="s">
        <v>843</v>
      </c>
      <c r="F134" t="s">
        <v>844</v>
      </c>
      <c r="G134" t="s">
        <v>888</v>
      </c>
      <c r="H134" t="s">
        <v>889</v>
      </c>
      <c r="I134" t="s">
        <v>890</v>
      </c>
      <c r="J134" t="s">
        <v>866</v>
      </c>
      <c r="K134" t="s">
        <v>509</v>
      </c>
      <c r="L134" t="s">
        <v>510</v>
      </c>
    </row>
    <row r="135" spans="1:12" ht="11.25" customHeight="1">
      <c r="A135">
        <v>134</v>
      </c>
      <c r="B135" t="s">
        <v>395</v>
      </c>
      <c r="C135" t="s">
        <v>843</v>
      </c>
      <c r="D135" t="s">
        <v>844</v>
      </c>
      <c r="E135" t="s">
        <v>843</v>
      </c>
      <c r="F135" t="s">
        <v>844</v>
      </c>
      <c r="G135" t="s">
        <v>891</v>
      </c>
      <c r="H135" t="s">
        <v>892</v>
      </c>
      <c r="I135" t="s">
        <v>893</v>
      </c>
      <c r="J135" t="s">
        <v>833</v>
      </c>
      <c r="K135" t="s">
        <v>509</v>
      </c>
      <c r="L135" t="s">
        <v>510</v>
      </c>
    </row>
    <row r="136" spans="1:12" ht="11.25" customHeight="1">
      <c r="A136">
        <v>135</v>
      </c>
      <c r="B136" t="s">
        <v>395</v>
      </c>
      <c r="C136" t="s">
        <v>843</v>
      </c>
      <c r="D136" t="s">
        <v>844</v>
      </c>
      <c r="E136" t="s">
        <v>843</v>
      </c>
      <c r="F136" t="s">
        <v>844</v>
      </c>
      <c r="G136" t="s">
        <v>894</v>
      </c>
      <c r="H136" t="s">
        <v>895</v>
      </c>
      <c r="I136" t="s">
        <v>896</v>
      </c>
      <c r="J136" t="s">
        <v>833</v>
      </c>
      <c r="K136" t="s">
        <v>509</v>
      </c>
      <c r="L136" t="s">
        <v>510</v>
      </c>
    </row>
    <row r="137" spans="1:12" ht="11.25" customHeight="1">
      <c r="A137">
        <v>136</v>
      </c>
      <c r="B137" t="s">
        <v>395</v>
      </c>
      <c r="C137" t="s">
        <v>843</v>
      </c>
      <c r="D137" t="s">
        <v>844</v>
      </c>
      <c r="E137" t="s">
        <v>843</v>
      </c>
      <c r="F137" t="s">
        <v>844</v>
      </c>
      <c r="G137" t="s">
        <v>897</v>
      </c>
      <c r="H137" t="s">
        <v>898</v>
      </c>
      <c r="I137" t="s">
        <v>899</v>
      </c>
      <c r="J137" t="s">
        <v>616</v>
      </c>
      <c r="K137" t="s">
        <v>509</v>
      </c>
      <c r="L137" t="s">
        <v>510</v>
      </c>
    </row>
    <row r="138" spans="1:12" ht="11.25" customHeight="1">
      <c r="A138">
        <v>137</v>
      </c>
      <c r="B138" t="s">
        <v>395</v>
      </c>
      <c r="C138" t="s">
        <v>843</v>
      </c>
      <c r="D138" t="s">
        <v>844</v>
      </c>
      <c r="E138" t="s">
        <v>843</v>
      </c>
      <c r="F138" t="s">
        <v>844</v>
      </c>
      <c r="G138" t="s">
        <v>900</v>
      </c>
      <c r="H138" t="s">
        <v>901</v>
      </c>
      <c r="I138" t="s">
        <v>902</v>
      </c>
      <c r="J138" t="s">
        <v>616</v>
      </c>
      <c r="K138" t="s">
        <v>522</v>
      </c>
      <c r="L138" t="s">
        <v>510</v>
      </c>
    </row>
    <row r="139" spans="1:12" ht="11.25" customHeight="1">
      <c r="A139">
        <v>138</v>
      </c>
      <c r="B139" t="s">
        <v>395</v>
      </c>
      <c r="C139" t="s">
        <v>843</v>
      </c>
      <c r="D139" t="s">
        <v>844</v>
      </c>
      <c r="E139" t="s">
        <v>843</v>
      </c>
      <c r="F139" t="s">
        <v>844</v>
      </c>
      <c r="G139" t="s">
        <v>903</v>
      </c>
      <c r="H139" t="s">
        <v>904</v>
      </c>
      <c r="I139" t="s">
        <v>905</v>
      </c>
      <c r="J139" t="s">
        <v>580</v>
      </c>
      <c r="K139" t="s">
        <v>509</v>
      </c>
      <c r="L139" t="s">
        <v>510</v>
      </c>
    </row>
    <row r="140" spans="1:12" ht="11.25" customHeight="1">
      <c r="A140">
        <v>139</v>
      </c>
      <c r="B140" t="s">
        <v>395</v>
      </c>
      <c r="C140" t="s">
        <v>843</v>
      </c>
      <c r="D140" t="s">
        <v>844</v>
      </c>
      <c r="E140" t="s">
        <v>843</v>
      </c>
      <c r="F140" t="s">
        <v>844</v>
      </c>
      <c r="G140" t="s">
        <v>906</v>
      </c>
      <c r="H140" t="s">
        <v>907</v>
      </c>
      <c r="I140" t="s">
        <v>908</v>
      </c>
      <c r="J140" t="s">
        <v>848</v>
      </c>
      <c r="K140" t="s">
        <v>522</v>
      </c>
      <c r="L140" t="s">
        <v>510</v>
      </c>
    </row>
    <row r="141" spans="1:12" ht="11.25" customHeight="1">
      <c r="A141">
        <v>140</v>
      </c>
      <c r="B141" t="s">
        <v>395</v>
      </c>
      <c r="C141" t="s">
        <v>843</v>
      </c>
      <c r="D141" t="s">
        <v>844</v>
      </c>
      <c r="E141" t="s">
        <v>843</v>
      </c>
      <c r="F141" t="s">
        <v>844</v>
      </c>
      <c r="G141" t="s">
        <v>906</v>
      </c>
      <c r="H141" t="s">
        <v>907</v>
      </c>
      <c r="I141" t="s">
        <v>908</v>
      </c>
      <c r="J141" t="s">
        <v>848</v>
      </c>
      <c r="K141" t="s">
        <v>509</v>
      </c>
      <c r="L141" t="s">
        <v>510</v>
      </c>
    </row>
    <row r="142" spans="1:12" ht="11.25" customHeight="1">
      <c r="A142">
        <v>141</v>
      </c>
      <c r="B142" t="s">
        <v>395</v>
      </c>
      <c r="C142" t="s">
        <v>843</v>
      </c>
      <c r="D142" t="s">
        <v>844</v>
      </c>
      <c r="E142" t="s">
        <v>843</v>
      </c>
      <c r="F142" t="s">
        <v>844</v>
      </c>
      <c r="G142" t="s">
        <v>909</v>
      </c>
      <c r="H142" t="s">
        <v>910</v>
      </c>
      <c r="I142" t="s">
        <v>911</v>
      </c>
      <c r="J142" t="s">
        <v>580</v>
      </c>
      <c r="K142" t="s">
        <v>509</v>
      </c>
      <c r="L142" t="s">
        <v>510</v>
      </c>
    </row>
    <row r="143" spans="1:12" ht="11.25" customHeight="1">
      <c r="A143">
        <v>142</v>
      </c>
      <c r="B143" t="s">
        <v>395</v>
      </c>
      <c r="C143" t="s">
        <v>843</v>
      </c>
      <c r="D143" t="s">
        <v>844</v>
      </c>
      <c r="E143" t="s">
        <v>843</v>
      </c>
      <c r="F143" t="s">
        <v>844</v>
      </c>
      <c r="G143" t="s">
        <v>912</v>
      </c>
      <c r="H143" t="s">
        <v>913</v>
      </c>
      <c r="I143" t="s">
        <v>914</v>
      </c>
      <c r="J143" t="s">
        <v>833</v>
      </c>
      <c r="K143" t="s">
        <v>509</v>
      </c>
      <c r="L143" t="s">
        <v>510</v>
      </c>
    </row>
    <row r="144" spans="1:12" ht="11.25" customHeight="1">
      <c r="A144">
        <v>143</v>
      </c>
      <c r="B144" t="s">
        <v>395</v>
      </c>
      <c r="C144" t="s">
        <v>843</v>
      </c>
      <c r="D144" t="s">
        <v>844</v>
      </c>
      <c r="E144" t="s">
        <v>843</v>
      </c>
      <c r="F144" t="s">
        <v>844</v>
      </c>
      <c r="G144" t="s">
        <v>915</v>
      </c>
      <c r="H144" t="s">
        <v>916</v>
      </c>
      <c r="I144" t="s">
        <v>917</v>
      </c>
      <c r="J144" t="s">
        <v>616</v>
      </c>
      <c r="K144" t="s">
        <v>522</v>
      </c>
      <c r="L144" t="s">
        <v>510</v>
      </c>
    </row>
    <row r="145" spans="1:12" ht="11.25" customHeight="1">
      <c r="A145">
        <v>144</v>
      </c>
      <c r="B145" t="s">
        <v>395</v>
      </c>
      <c r="C145" t="s">
        <v>843</v>
      </c>
      <c r="D145" t="s">
        <v>844</v>
      </c>
      <c r="E145" t="s">
        <v>843</v>
      </c>
      <c r="F145" t="s">
        <v>844</v>
      </c>
      <c r="G145" t="s">
        <v>918</v>
      </c>
      <c r="H145" t="s">
        <v>919</v>
      </c>
      <c r="I145" t="s">
        <v>920</v>
      </c>
      <c r="J145" t="s">
        <v>866</v>
      </c>
      <c r="K145" t="s">
        <v>509</v>
      </c>
      <c r="L145" t="s">
        <v>510</v>
      </c>
    </row>
    <row r="146" spans="1:12" ht="11.25" customHeight="1">
      <c r="A146">
        <v>145</v>
      </c>
      <c r="B146" t="s">
        <v>395</v>
      </c>
      <c r="C146" t="s">
        <v>843</v>
      </c>
      <c r="D146" t="s">
        <v>844</v>
      </c>
      <c r="E146" t="s">
        <v>843</v>
      </c>
      <c r="F146" t="s">
        <v>844</v>
      </c>
      <c r="G146" t="s">
        <v>921</v>
      </c>
      <c r="H146" t="s">
        <v>922</v>
      </c>
      <c r="I146" t="s">
        <v>923</v>
      </c>
      <c r="J146" t="s">
        <v>866</v>
      </c>
      <c r="K146" t="s">
        <v>509</v>
      </c>
      <c r="L146" t="s">
        <v>510</v>
      </c>
    </row>
    <row r="147" spans="1:12" ht="11.25" customHeight="1">
      <c r="A147">
        <v>146</v>
      </c>
      <c r="B147" t="s">
        <v>395</v>
      </c>
      <c r="C147" t="s">
        <v>843</v>
      </c>
      <c r="D147" t="s">
        <v>844</v>
      </c>
      <c r="E147" t="s">
        <v>843</v>
      </c>
      <c r="F147" t="s">
        <v>844</v>
      </c>
      <c r="G147" t="s">
        <v>924</v>
      </c>
      <c r="H147" t="s">
        <v>925</v>
      </c>
      <c r="I147" t="s">
        <v>926</v>
      </c>
      <c r="J147" t="s">
        <v>927</v>
      </c>
      <c r="K147" t="s">
        <v>509</v>
      </c>
      <c r="L147" t="s">
        <v>510</v>
      </c>
    </row>
    <row r="148" spans="1:12" ht="11.25" customHeight="1">
      <c r="A148">
        <v>147</v>
      </c>
      <c r="B148" t="s">
        <v>395</v>
      </c>
      <c r="C148" t="s">
        <v>843</v>
      </c>
      <c r="D148" t="s">
        <v>844</v>
      </c>
      <c r="E148" t="s">
        <v>843</v>
      </c>
      <c r="F148" t="s">
        <v>844</v>
      </c>
      <c r="G148" t="s">
        <v>928</v>
      </c>
      <c r="H148" t="s">
        <v>929</v>
      </c>
      <c r="I148" t="s">
        <v>930</v>
      </c>
      <c r="J148" t="s">
        <v>931</v>
      </c>
      <c r="K148" t="s">
        <v>509</v>
      </c>
      <c r="L148" t="s">
        <v>510</v>
      </c>
    </row>
    <row r="149" spans="1:12" ht="11.25" customHeight="1">
      <c r="A149">
        <v>148</v>
      </c>
      <c r="B149" t="s">
        <v>395</v>
      </c>
      <c r="C149" t="s">
        <v>843</v>
      </c>
      <c r="D149" t="s">
        <v>844</v>
      </c>
      <c r="E149" t="s">
        <v>843</v>
      </c>
      <c r="F149" t="s">
        <v>844</v>
      </c>
      <c r="G149" t="s">
        <v>932</v>
      </c>
      <c r="H149" t="s">
        <v>933</v>
      </c>
      <c r="I149" t="s">
        <v>934</v>
      </c>
      <c r="J149" t="s">
        <v>935</v>
      </c>
      <c r="K149" t="s">
        <v>522</v>
      </c>
      <c r="L149" t="s">
        <v>510</v>
      </c>
    </row>
    <row r="150" spans="1:12" ht="11.25" customHeight="1">
      <c r="A150">
        <v>149</v>
      </c>
      <c r="B150" t="s">
        <v>395</v>
      </c>
      <c r="C150" t="s">
        <v>936</v>
      </c>
      <c r="D150" t="s">
        <v>937</v>
      </c>
      <c r="E150" t="s">
        <v>936</v>
      </c>
      <c r="F150" t="s">
        <v>937</v>
      </c>
      <c r="G150" t="s">
        <v>938</v>
      </c>
      <c r="H150" t="s">
        <v>939</v>
      </c>
      <c r="I150" t="s">
        <v>940</v>
      </c>
      <c r="J150" t="s">
        <v>941</v>
      </c>
      <c r="K150" t="s">
        <v>509</v>
      </c>
      <c r="L150" t="s">
        <v>510</v>
      </c>
    </row>
    <row r="151" spans="1:12" ht="11.25" customHeight="1">
      <c r="A151">
        <v>150</v>
      </c>
      <c r="B151" t="s">
        <v>395</v>
      </c>
      <c r="C151" t="s">
        <v>936</v>
      </c>
      <c r="D151" t="s">
        <v>937</v>
      </c>
      <c r="E151" t="s">
        <v>936</v>
      </c>
      <c r="F151" t="s">
        <v>937</v>
      </c>
      <c r="G151" t="s">
        <v>942</v>
      </c>
      <c r="H151" t="s">
        <v>943</v>
      </c>
      <c r="I151" t="s">
        <v>944</v>
      </c>
      <c r="J151" t="s">
        <v>941</v>
      </c>
      <c r="K151" t="s">
        <v>522</v>
      </c>
      <c r="L151" t="s">
        <v>510</v>
      </c>
    </row>
    <row r="152" spans="1:12" ht="11.25" customHeight="1">
      <c r="A152">
        <v>151</v>
      </c>
      <c r="B152" t="s">
        <v>395</v>
      </c>
      <c r="C152" t="s">
        <v>936</v>
      </c>
      <c r="D152" t="s">
        <v>937</v>
      </c>
      <c r="E152" t="s">
        <v>936</v>
      </c>
      <c r="F152" t="s">
        <v>937</v>
      </c>
      <c r="G152" t="s">
        <v>942</v>
      </c>
      <c r="H152" t="s">
        <v>943</v>
      </c>
      <c r="I152" t="s">
        <v>944</v>
      </c>
      <c r="J152" t="s">
        <v>941</v>
      </c>
      <c r="K152" t="s">
        <v>509</v>
      </c>
      <c r="L152" t="s">
        <v>510</v>
      </c>
    </row>
    <row r="153" spans="1:12" ht="11.25" customHeight="1">
      <c r="A153">
        <v>152</v>
      </c>
      <c r="B153" t="s">
        <v>395</v>
      </c>
      <c r="C153" t="s">
        <v>936</v>
      </c>
      <c r="D153" t="s">
        <v>937</v>
      </c>
      <c r="E153" t="s">
        <v>936</v>
      </c>
      <c r="F153" t="s">
        <v>937</v>
      </c>
      <c r="G153" t="s">
        <v>945</v>
      </c>
      <c r="H153" t="s">
        <v>946</v>
      </c>
      <c r="I153" t="s">
        <v>947</v>
      </c>
      <c r="J153" t="s">
        <v>941</v>
      </c>
      <c r="K153" t="s">
        <v>522</v>
      </c>
      <c r="L153" t="s">
        <v>510</v>
      </c>
    </row>
    <row r="154" spans="1:12" ht="11.25" customHeight="1">
      <c r="A154">
        <v>153</v>
      </c>
      <c r="B154" t="s">
        <v>395</v>
      </c>
      <c r="C154" t="s">
        <v>936</v>
      </c>
      <c r="D154" t="s">
        <v>937</v>
      </c>
      <c r="E154" t="s">
        <v>936</v>
      </c>
      <c r="F154" t="s">
        <v>937</v>
      </c>
      <c r="G154" t="s">
        <v>945</v>
      </c>
      <c r="H154" t="s">
        <v>946</v>
      </c>
      <c r="I154" t="s">
        <v>947</v>
      </c>
      <c r="J154" t="s">
        <v>941</v>
      </c>
      <c r="K154" t="s">
        <v>509</v>
      </c>
      <c r="L154" t="s">
        <v>510</v>
      </c>
    </row>
    <row r="155" spans="1:12" ht="11.25" customHeight="1">
      <c r="A155">
        <v>154</v>
      </c>
      <c r="B155" t="s">
        <v>395</v>
      </c>
      <c r="C155" t="s">
        <v>936</v>
      </c>
      <c r="D155" t="s">
        <v>937</v>
      </c>
      <c r="E155" t="s">
        <v>936</v>
      </c>
      <c r="F155" t="s">
        <v>937</v>
      </c>
      <c r="G155" t="s">
        <v>948</v>
      </c>
      <c r="H155" t="s">
        <v>949</v>
      </c>
      <c r="I155" t="s">
        <v>950</v>
      </c>
      <c r="J155" t="s">
        <v>941</v>
      </c>
      <c r="K155" t="s">
        <v>509</v>
      </c>
      <c r="L155" t="s">
        <v>510</v>
      </c>
    </row>
    <row r="156" spans="1:12" ht="11.25" customHeight="1">
      <c r="A156">
        <v>155</v>
      </c>
      <c r="B156" t="s">
        <v>395</v>
      </c>
      <c r="C156" t="s">
        <v>936</v>
      </c>
      <c r="D156" t="s">
        <v>937</v>
      </c>
      <c r="E156" t="s">
        <v>936</v>
      </c>
      <c r="F156" t="s">
        <v>937</v>
      </c>
      <c r="G156" t="s">
        <v>951</v>
      </c>
      <c r="H156" t="s">
        <v>952</v>
      </c>
      <c r="I156" t="s">
        <v>953</v>
      </c>
      <c r="J156" t="s">
        <v>941</v>
      </c>
      <c r="K156" t="s">
        <v>509</v>
      </c>
      <c r="L156" t="s">
        <v>510</v>
      </c>
    </row>
    <row r="157" spans="1:12" ht="11.25" customHeight="1">
      <c r="A157">
        <v>156</v>
      </c>
      <c r="B157" t="s">
        <v>395</v>
      </c>
      <c r="C157" t="s">
        <v>936</v>
      </c>
      <c r="D157" t="s">
        <v>937</v>
      </c>
      <c r="E157" t="s">
        <v>936</v>
      </c>
      <c r="F157" t="s">
        <v>937</v>
      </c>
      <c r="G157" t="s">
        <v>954</v>
      </c>
      <c r="H157" t="s">
        <v>955</v>
      </c>
      <c r="I157" t="s">
        <v>956</v>
      </c>
      <c r="J157" t="s">
        <v>941</v>
      </c>
      <c r="K157" t="s">
        <v>522</v>
      </c>
      <c r="L157" t="s">
        <v>510</v>
      </c>
    </row>
    <row r="158" spans="1:12" ht="11.25" customHeight="1">
      <c r="A158">
        <v>157</v>
      </c>
      <c r="B158" t="s">
        <v>395</v>
      </c>
      <c r="C158" t="s">
        <v>957</v>
      </c>
      <c r="D158" t="s">
        <v>958</v>
      </c>
      <c r="E158" t="s">
        <v>957</v>
      </c>
      <c r="F158" t="s">
        <v>958</v>
      </c>
      <c r="G158" t="s">
        <v>845</v>
      </c>
      <c r="H158" t="s">
        <v>846</v>
      </c>
      <c r="I158" t="s">
        <v>847</v>
      </c>
      <c r="J158" t="s">
        <v>848</v>
      </c>
      <c r="K158" t="s">
        <v>522</v>
      </c>
      <c r="L158" t="s">
        <v>510</v>
      </c>
    </row>
    <row r="159" spans="1:12" ht="11.25" customHeight="1">
      <c r="A159">
        <v>158</v>
      </c>
      <c r="B159" t="s">
        <v>395</v>
      </c>
      <c r="C159" t="s">
        <v>957</v>
      </c>
      <c r="D159" t="s">
        <v>958</v>
      </c>
      <c r="E159" t="s">
        <v>957</v>
      </c>
      <c r="F159" t="s">
        <v>958</v>
      </c>
      <c r="G159" t="s">
        <v>959</v>
      </c>
      <c r="H159" t="s">
        <v>960</v>
      </c>
      <c r="I159" t="s">
        <v>961</v>
      </c>
      <c r="J159" t="s">
        <v>962</v>
      </c>
      <c r="K159" t="s">
        <v>522</v>
      </c>
      <c r="L159" t="s">
        <v>510</v>
      </c>
    </row>
    <row r="160" spans="1:12" ht="11.25" customHeight="1">
      <c r="A160">
        <v>159</v>
      </c>
      <c r="B160" t="s">
        <v>395</v>
      </c>
      <c r="C160" t="s">
        <v>957</v>
      </c>
      <c r="D160" t="s">
        <v>958</v>
      </c>
      <c r="E160" t="s">
        <v>957</v>
      </c>
      <c r="F160" t="s">
        <v>958</v>
      </c>
      <c r="G160" t="s">
        <v>963</v>
      </c>
      <c r="H160" t="s">
        <v>964</v>
      </c>
      <c r="I160" t="s">
        <v>965</v>
      </c>
      <c r="J160" t="s">
        <v>962</v>
      </c>
      <c r="K160" t="s">
        <v>509</v>
      </c>
      <c r="L160" t="s">
        <v>510</v>
      </c>
    </row>
    <row r="161" spans="1:12" ht="11.25" customHeight="1">
      <c r="A161">
        <v>160</v>
      </c>
      <c r="B161" t="s">
        <v>395</v>
      </c>
      <c r="C161" t="s">
        <v>957</v>
      </c>
      <c r="D161" t="s">
        <v>958</v>
      </c>
      <c r="E161" t="s">
        <v>957</v>
      </c>
      <c r="F161" t="s">
        <v>958</v>
      </c>
      <c r="G161" t="s">
        <v>966</v>
      </c>
      <c r="H161" t="s">
        <v>967</v>
      </c>
      <c r="I161" t="s">
        <v>968</v>
      </c>
      <c r="J161" t="s">
        <v>962</v>
      </c>
      <c r="K161" t="s">
        <v>509</v>
      </c>
      <c r="L161" t="s">
        <v>510</v>
      </c>
    </row>
    <row r="162" spans="1:12" ht="11.25" customHeight="1">
      <c r="A162">
        <v>161</v>
      </c>
      <c r="B162" t="s">
        <v>395</v>
      </c>
      <c r="C162" t="s">
        <v>957</v>
      </c>
      <c r="D162" t="s">
        <v>958</v>
      </c>
      <c r="E162" t="s">
        <v>957</v>
      </c>
      <c r="F162" t="s">
        <v>958</v>
      </c>
      <c r="G162" t="s">
        <v>969</v>
      </c>
      <c r="H162" t="s">
        <v>970</v>
      </c>
      <c r="I162" t="s">
        <v>971</v>
      </c>
      <c r="J162" t="s">
        <v>962</v>
      </c>
      <c r="K162" t="s">
        <v>509</v>
      </c>
      <c r="L162" t="s">
        <v>510</v>
      </c>
    </row>
    <row r="163" spans="1:12" ht="11.25" customHeight="1">
      <c r="A163">
        <v>162</v>
      </c>
      <c r="B163" t="s">
        <v>395</v>
      </c>
      <c r="C163" t="s">
        <v>972</v>
      </c>
      <c r="D163" t="s">
        <v>973</v>
      </c>
      <c r="E163" t="s">
        <v>972</v>
      </c>
      <c r="F163" t="s">
        <v>973</v>
      </c>
      <c r="G163" t="s">
        <v>974</v>
      </c>
      <c r="H163" t="s">
        <v>975</v>
      </c>
      <c r="I163" t="s">
        <v>976</v>
      </c>
      <c r="J163" t="s">
        <v>848</v>
      </c>
      <c r="K163" t="s">
        <v>522</v>
      </c>
      <c r="L163" t="s">
        <v>510</v>
      </c>
    </row>
    <row r="164" spans="1:12" ht="11.25" customHeight="1">
      <c r="A164">
        <v>163</v>
      </c>
      <c r="B164" t="s">
        <v>395</v>
      </c>
      <c r="C164" t="s">
        <v>972</v>
      </c>
      <c r="D164" t="s">
        <v>973</v>
      </c>
      <c r="E164" t="s">
        <v>972</v>
      </c>
      <c r="F164" t="s">
        <v>973</v>
      </c>
      <c r="G164" t="s">
        <v>977</v>
      </c>
      <c r="H164" t="s">
        <v>978</v>
      </c>
      <c r="I164" t="s">
        <v>979</v>
      </c>
      <c r="J164" t="s">
        <v>761</v>
      </c>
      <c r="K164" t="s">
        <v>509</v>
      </c>
      <c r="L164" t="s">
        <v>510</v>
      </c>
    </row>
    <row r="165" spans="1:12" ht="11.25" customHeight="1">
      <c r="A165">
        <v>164</v>
      </c>
      <c r="B165" t="s">
        <v>395</v>
      </c>
      <c r="C165" t="s">
        <v>972</v>
      </c>
      <c r="D165" t="s">
        <v>973</v>
      </c>
      <c r="E165" t="s">
        <v>972</v>
      </c>
      <c r="F165" t="s">
        <v>973</v>
      </c>
      <c r="G165" t="s">
        <v>980</v>
      </c>
      <c r="H165" t="s">
        <v>981</v>
      </c>
      <c r="I165" t="s">
        <v>982</v>
      </c>
      <c r="J165" t="s">
        <v>761</v>
      </c>
      <c r="K165" t="s">
        <v>509</v>
      </c>
      <c r="L165" t="s">
        <v>510</v>
      </c>
    </row>
    <row r="166" spans="1:12" ht="11.25" customHeight="1">
      <c r="A166">
        <v>165</v>
      </c>
      <c r="B166" t="s">
        <v>395</v>
      </c>
      <c r="C166" t="s">
        <v>972</v>
      </c>
      <c r="D166" t="s">
        <v>973</v>
      </c>
      <c r="E166" t="s">
        <v>972</v>
      </c>
      <c r="F166" t="s">
        <v>973</v>
      </c>
      <c r="G166" t="s">
        <v>983</v>
      </c>
      <c r="H166" t="s">
        <v>984</v>
      </c>
      <c r="I166" t="s">
        <v>985</v>
      </c>
      <c r="J166" t="s">
        <v>761</v>
      </c>
      <c r="K166" t="s">
        <v>509</v>
      </c>
      <c r="L166" t="s">
        <v>510</v>
      </c>
    </row>
    <row r="167" spans="1:12" ht="11.25" customHeight="1">
      <c r="A167">
        <v>166</v>
      </c>
      <c r="B167" t="s">
        <v>395</v>
      </c>
      <c r="C167" t="s">
        <v>972</v>
      </c>
      <c r="D167" t="s">
        <v>973</v>
      </c>
      <c r="E167" t="s">
        <v>972</v>
      </c>
      <c r="F167" t="s">
        <v>973</v>
      </c>
      <c r="G167" t="s">
        <v>986</v>
      </c>
      <c r="H167" t="s">
        <v>987</v>
      </c>
      <c r="I167" t="s">
        <v>988</v>
      </c>
      <c r="J167" t="s">
        <v>761</v>
      </c>
      <c r="K167" t="s">
        <v>509</v>
      </c>
      <c r="L167" t="s">
        <v>510</v>
      </c>
    </row>
    <row r="168" spans="1:12" ht="11.25" customHeight="1">
      <c r="A168">
        <v>167</v>
      </c>
      <c r="B168" t="s">
        <v>395</v>
      </c>
      <c r="C168" t="s">
        <v>989</v>
      </c>
      <c r="D168" t="s">
        <v>990</v>
      </c>
      <c r="E168" t="s">
        <v>989</v>
      </c>
      <c r="F168" t="s">
        <v>990</v>
      </c>
      <c r="G168" t="s">
        <v>991</v>
      </c>
      <c r="H168" t="s">
        <v>992</v>
      </c>
      <c r="I168" t="s">
        <v>993</v>
      </c>
      <c r="J168" t="s">
        <v>848</v>
      </c>
      <c r="K168" t="s">
        <v>509</v>
      </c>
      <c r="L168" t="s">
        <v>510</v>
      </c>
    </row>
    <row r="169" spans="1:12" ht="11.25" customHeight="1">
      <c r="A169">
        <v>168</v>
      </c>
      <c r="B169" t="s">
        <v>395</v>
      </c>
      <c r="C169" t="s">
        <v>989</v>
      </c>
      <c r="D169" t="s">
        <v>990</v>
      </c>
      <c r="E169" t="s">
        <v>989</v>
      </c>
      <c r="F169" t="s">
        <v>990</v>
      </c>
      <c r="G169" t="s">
        <v>994</v>
      </c>
      <c r="H169" t="s">
        <v>995</v>
      </c>
      <c r="I169" t="s">
        <v>996</v>
      </c>
      <c r="J169" t="s">
        <v>997</v>
      </c>
      <c r="K169" t="s">
        <v>509</v>
      </c>
      <c r="L169" t="s">
        <v>510</v>
      </c>
    </row>
    <row r="170" spans="1:12" ht="11.25" customHeight="1">
      <c r="A170">
        <v>169</v>
      </c>
      <c r="B170" t="s">
        <v>395</v>
      </c>
      <c r="C170" t="s">
        <v>989</v>
      </c>
      <c r="D170" t="s">
        <v>990</v>
      </c>
      <c r="E170" t="s">
        <v>989</v>
      </c>
      <c r="F170" t="s">
        <v>990</v>
      </c>
      <c r="G170" t="s">
        <v>998</v>
      </c>
      <c r="H170" t="s">
        <v>999</v>
      </c>
      <c r="I170" t="s">
        <v>1000</v>
      </c>
      <c r="J170" t="s">
        <v>997</v>
      </c>
      <c r="K170" t="s">
        <v>509</v>
      </c>
      <c r="L170" t="s">
        <v>510</v>
      </c>
    </row>
    <row r="171" spans="1:12" ht="11.25" customHeight="1">
      <c r="A171">
        <v>170</v>
      </c>
      <c r="B171" t="s">
        <v>395</v>
      </c>
      <c r="C171" t="s">
        <v>989</v>
      </c>
      <c r="D171" t="s">
        <v>990</v>
      </c>
      <c r="E171" t="s">
        <v>989</v>
      </c>
      <c r="F171" t="s">
        <v>990</v>
      </c>
      <c r="G171" t="s">
        <v>1001</v>
      </c>
      <c r="H171" t="s">
        <v>1002</v>
      </c>
      <c r="I171" t="s">
        <v>1003</v>
      </c>
      <c r="J171" t="s">
        <v>997</v>
      </c>
      <c r="K171" t="s">
        <v>509</v>
      </c>
      <c r="L171" t="s">
        <v>510</v>
      </c>
    </row>
    <row r="172" spans="1:12" ht="11.25" customHeight="1">
      <c r="A172">
        <v>171</v>
      </c>
      <c r="B172" t="s">
        <v>395</v>
      </c>
      <c r="C172" t="s">
        <v>989</v>
      </c>
      <c r="D172" t="s">
        <v>990</v>
      </c>
      <c r="E172" t="s">
        <v>989</v>
      </c>
      <c r="F172" t="s">
        <v>990</v>
      </c>
      <c r="G172" t="s">
        <v>1004</v>
      </c>
      <c r="H172" t="s">
        <v>1005</v>
      </c>
      <c r="I172" t="s">
        <v>1006</v>
      </c>
      <c r="J172" t="s">
        <v>997</v>
      </c>
      <c r="K172" t="s">
        <v>509</v>
      </c>
      <c r="L172" t="s">
        <v>510</v>
      </c>
    </row>
    <row r="173" spans="1:12" ht="11.25" customHeight="1">
      <c r="A173">
        <v>172</v>
      </c>
      <c r="B173" t="s">
        <v>395</v>
      </c>
      <c r="C173" t="s">
        <v>989</v>
      </c>
      <c r="D173" t="s">
        <v>990</v>
      </c>
      <c r="E173" t="s">
        <v>989</v>
      </c>
      <c r="F173" t="s">
        <v>990</v>
      </c>
      <c r="G173" t="s">
        <v>1007</v>
      </c>
      <c r="H173" t="s">
        <v>1008</v>
      </c>
      <c r="I173" t="s">
        <v>1009</v>
      </c>
      <c r="J173" t="s">
        <v>997</v>
      </c>
      <c r="K173" t="s">
        <v>509</v>
      </c>
      <c r="L173" t="s">
        <v>510</v>
      </c>
    </row>
    <row r="174" spans="1:12" ht="11.25" customHeight="1">
      <c r="A174">
        <v>173</v>
      </c>
      <c r="B174" t="s">
        <v>395</v>
      </c>
      <c r="C174" t="s">
        <v>989</v>
      </c>
      <c r="D174" t="s">
        <v>990</v>
      </c>
      <c r="E174" t="s">
        <v>989</v>
      </c>
      <c r="F174" t="s">
        <v>990</v>
      </c>
      <c r="G174" t="s">
        <v>1010</v>
      </c>
      <c r="H174" t="s">
        <v>1011</v>
      </c>
      <c r="I174" t="s">
        <v>1012</v>
      </c>
      <c r="J174" t="s">
        <v>997</v>
      </c>
      <c r="K174" t="s">
        <v>509</v>
      </c>
      <c r="L174" t="s">
        <v>510</v>
      </c>
    </row>
    <row r="175" spans="1:12" ht="11.25" customHeight="1">
      <c r="A175">
        <v>174</v>
      </c>
      <c r="B175" t="s">
        <v>395</v>
      </c>
      <c r="C175" t="s">
        <v>989</v>
      </c>
      <c r="D175" t="s">
        <v>990</v>
      </c>
      <c r="E175" t="s">
        <v>989</v>
      </c>
      <c r="F175" t="s">
        <v>990</v>
      </c>
      <c r="G175" t="s">
        <v>1013</v>
      </c>
      <c r="H175" t="s">
        <v>1014</v>
      </c>
      <c r="I175" t="s">
        <v>1015</v>
      </c>
      <c r="J175" t="s">
        <v>997</v>
      </c>
      <c r="K175" t="s">
        <v>509</v>
      </c>
      <c r="L175" t="s">
        <v>510</v>
      </c>
    </row>
    <row r="176" spans="1:12" ht="11.25" customHeight="1">
      <c r="A176">
        <v>175</v>
      </c>
      <c r="B176" t="s">
        <v>395</v>
      </c>
      <c r="C176" t="s">
        <v>1016</v>
      </c>
      <c r="D176" t="s">
        <v>1017</v>
      </c>
      <c r="E176" t="s">
        <v>1016</v>
      </c>
      <c r="F176" t="s">
        <v>1017</v>
      </c>
      <c r="G176" t="s">
        <v>1018</v>
      </c>
      <c r="H176" t="s">
        <v>1019</v>
      </c>
      <c r="I176" t="s">
        <v>1020</v>
      </c>
      <c r="J176" t="s">
        <v>1021</v>
      </c>
      <c r="K176" t="s">
        <v>522</v>
      </c>
      <c r="L176" t="s">
        <v>510</v>
      </c>
    </row>
    <row r="177" spans="1:12" ht="11.25" customHeight="1">
      <c r="A177">
        <v>176</v>
      </c>
      <c r="B177" t="s">
        <v>395</v>
      </c>
      <c r="C177" t="s">
        <v>1022</v>
      </c>
      <c r="D177" t="s">
        <v>1023</v>
      </c>
      <c r="E177" t="s">
        <v>1022</v>
      </c>
      <c r="F177" t="s">
        <v>1023</v>
      </c>
      <c r="G177" t="s">
        <v>1024</v>
      </c>
      <c r="H177" t="s">
        <v>1025</v>
      </c>
      <c r="I177" t="s">
        <v>1026</v>
      </c>
      <c r="J177" t="s">
        <v>1027</v>
      </c>
      <c r="K177" t="s">
        <v>509</v>
      </c>
      <c r="L177" t="s">
        <v>510</v>
      </c>
    </row>
    <row r="178" spans="1:12" ht="11.25" customHeight="1">
      <c r="A178">
        <v>177</v>
      </c>
      <c r="B178" t="s">
        <v>395</v>
      </c>
      <c r="C178" t="s">
        <v>1022</v>
      </c>
      <c r="D178" t="s">
        <v>1023</v>
      </c>
      <c r="E178" t="s">
        <v>1022</v>
      </c>
      <c r="F178" t="s">
        <v>1023</v>
      </c>
      <c r="G178" t="s">
        <v>1028</v>
      </c>
      <c r="H178" t="s">
        <v>1029</v>
      </c>
      <c r="I178" t="s">
        <v>1030</v>
      </c>
      <c r="J178" t="s">
        <v>1031</v>
      </c>
      <c r="K178" t="s">
        <v>522</v>
      </c>
      <c r="L178" t="s">
        <v>510</v>
      </c>
    </row>
    <row r="179" spans="1:12" ht="11.25" customHeight="1">
      <c r="A179">
        <v>178</v>
      </c>
      <c r="B179" t="s">
        <v>395</v>
      </c>
      <c r="C179" t="s">
        <v>1032</v>
      </c>
      <c r="D179" t="s">
        <v>1033</v>
      </c>
      <c r="E179" t="s">
        <v>1034</v>
      </c>
      <c r="F179" t="s">
        <v>1035</v>
      </c>
      <c r="G179" t="s">
        <v>1036</v>
      </c>
      <c r="H179" t="s">
        <v>1037</v>
      </c>
      <c r="I179" t="s">
        <v>1038</v>
      </c>
      <c r="J179" t="s">
        <v>1039</v>
      </c>
      <c r="K179" t="s">
        <v>509</v>
      </c>
      <c r="L179" t="s">
        <v>510</v>
      </c>
    </row>
    <row r="180" spans="1:12" ht="11.25" customHeight="1">
      <c r="A180">
        <v>179</v>
      </c>
      <c r="B180" t="s">
        <v>395</v>
      </c>
      <c r="C180" t="s">
        <v>1040</v>
      </c>
      <c r="D180" t="s">
        <v>1041</v>
      </c>
      <c r="E180" t="s">
        <v>1042</v>
      </c>
      <c r="F180" t="s">
        <v>1043</v>
      </c>
      <c r="G180" t="s">
        <v>1044</v>
      </c>
      <c r="H180" t="s">
        <v>1045</v>
      </c>
      <c r="I180" t="s">
        <v>1046</v>
      </c>
      <c r="J180" t="s">
        <v>790</v>
      </c>
      <c r="K180" t="s">
        <v>522</v>
      </c>
      <c r="L180" t="s">
        <v>510</v>
      </c>
    </row>
    <row r="181" spans="1:12" ht="11.25" customHeight="1">
      <c r="A181">
        <v>180</v>
      </c>
      <c r="B181" t="s">
        <v>395</v>
      </c>
      <c r="C181" t="s">
        <v>1040</v>
      </c>
      <c r="D181" t="s">
        <v>1041</v>
      </c>
      <c r="E181" t="s">
        <v>1042</v>
      </c>
      <c r="F181" t="s">
        <v>1043</v>
      </c>
      <c r="G181" t="s">
        <v>787</v>
      </c>
      <c r="H181" t="s">
        <v>788</v>
      </c>
      <c r="I181" t="s">
        <v>789</v>
      </c>
      <c r="J181" t="s">
        <v>790</v>
      </c>
      <c r="K181" t="s">
        <v>522</v>
      </c>
      <c r="L181" t="s">
        <v>510</v>
      </c>
    </row>
    <row r="182" spans="1:12" ht="11.25" customHeight="1">
      <c r="A182">
        <v>181</v>
      </c>
      <c r="B182" t="s">
        <v>395</v>
      </c>
      <c r="C182" t="s">
        <v>1040</v>
      </c>
      <c r="D182" t="s">
        <v>1041</v>
      </c>
      <c r="E182" t="s">
        <v>555</v>
      </c>
      <c r="F182" t="s">
        <v>1047</v>
      </c>
      <c r="G182" t="s">
        <v>1048</v>
      </c>
      <c r="H182" t="s">
        <v>1049</v>
      </c>
      <c r="I182" t="s">
        <v>1050</v>
      </c>
      <c r="J182" t="s">
        <v>1051</v>
      </c>
      <c r="K182" t="s">
        <v>509</v>
      </c>
      <c r="L182" t="s">
        <v>510</v>
      </c>
    </row>
    <row r="183" spans="1:12" ht="11.25" customHeight="1">
      <c r="A183">
        <v>182</v>
      </c>
      <c r="B183" t="s">
        <v>395</v>
      </c>
      <c r="C183" t="s">
        <v>1040</v>
      </c>
      <c r="D183" t="s">
        <v>1041</v>
      </c>
      <c r="E183" t="s">
        <v>555</v>
      </c>
      <c r="F183" t="s">
        <v>1047</v>
      </c>
      <c r="G183" t="s">
        <v>1044</v>
      </c>
      <c r="H183" t="s">
        <v>1045</v>
      </c>
      <c r="I183" t="s">
        <v>1046</v>
      </c>
      <c r="J183" t="s">
        <v>790</v>
      </c>
      <c r="K183" t="s">
        <v>522</v>
      </c>
      <c r="L183" t="s">
        <v>510</v>
      </c>
    </row>
    <row r="184" spans="1:12" ht="11.25" customHeight="1">
      <c r="A184">
        <v>183</v>
      </c>
      <c r="B184" t="s">
        <v>395</v>
      </c>
      <c r="C184" t="s">
        <v>1040</v>
      </c>
      <c r="D184" t="s">
        <v>1041</v>
      </c>
      <c r="E184" t="s">
        <v>555</v>
      </c>
      <c r="F184" t="s">
        <v>1047</v>
      </c>
      <c r="G184" t="s">
        <v>787</v>
      </c>
      <c r="H184" t="s">
        <v>788</v>
      </c>
      <c r="I184" t="s">
        <v>789</v>
      </c>
      <c r="J184" t="s">
        <v>790</v>
      </c>
      <c r="K184" t="s">
        <v>522</v>
      </c>
      <c r="L184" t="s">
        <v>510</v>
      </c>
    </row>
    <row r="185" spans="1:12" ht="11.25" customHeight="1">
      <c r="A185">
        <v>184</v>
      </c>
      <c r="B185" t="s">
        <v>395</v>
      </c>
      <c r="C185" t="s">
        <v>1040</v>
      </c>
      <c r="D185" t="s">
        <v>1041</v>
      </c>
      <c r="E185" t="s">
        <v>1052</v>
      </c>
      <c r="F185" t="s">
        <v>1053</v>
      </c>
      <c r="G185" t="s">
        <v>1044</v>
      </c>
      <c r="H185" t="s">
        <v>1045</v>
      </c>
      <c r="I185" t="s">
        <v>1046</v>
      </c>
      <c r="J185" t="s">
        <v>790</v>
      </c>
      <c r="K185" t="s">
        <v>522</v>
      </c>
      <c r="L185" t="s">
        <v>510</v>
      </c>
    </row>
    <row r="186" spans="1:12" ht="11.25" customHeight="1">
      <c r="A186">
        <v>185</v>
      </c>
      <c r="B186" t="s">
        <v>395</v>
      </c>
      <c r="C186" t="s">
        <v>1040</v>
      </c>
      <c r="D186" t="s">
        <v>1041</v>
      </c>
      <c r="E186" t="s">
        <v>1052</v>
      </c>
      <c r="F186" t="s">
        <v>1053</v>
      </c>
      <c r="G186" t="s">
        <v>787</v>
      </c>
      <c r="H186" t="s">
        <v>788</v>
      </c>
      <c r="I186" t="s">
        <v>789</v>
      </c>
      <c r="J186" t="s">
        <v>790</v>
      </c>
      <c r="K186" t="s">
        <v>522</v>
      </c>
      <c r="L186" t="s">
        <v>510</v>
      </c>
    </row>
    <row r="187" spans="1:12" ht="11.25" customHeight="1">
      <c r="A187">
        <v>186</v>
      </c>
      <c r="B187" t="s">
        <v>395</v>
      </c>
      <c r="C187" t="s">
        <v>1040</v>
      </c>
      <c r="D187" t="s">
        <v>1041</v>
      </c>
      <c r="E187" t="s">
        <v>1054</v>
      </c>
      <c r="F187" t="s">
        <v>1055</v>
      </c>
      <c r="G187" t="s">
        <v>695</v>
      </c>
      <c r="H187" t="s">
        <v>696</v>
      </c>
      <c r="I187" t="s">
        <v>697</v>
      </c>
      <c r="J187" t="s">
        <v>698</v>
      </c>
      <c r="K187" t="s">
        <v>522</v>
      </c>
      <c r="L187" t="s">
        <v>510</v>
      </c>
    </row>
    <row r="188" spans="1:12" ht="11.25" customHeight="1">
      <c r="A188">
        <v>187</v>
      </c>
      <c r="B188" t="s">
        <v>395</v>
      </c>
      <c r="C188" t="s">
        <v>1040</v>
      </c>
      <c r="D188" t="s">
        <v>1041</v>
      </c>
      <c r="E188" t="s">
        <v>1054</v>
      </c>
      <c r="F188" t="s">
        <v>1055</v>
      </c>
      <c r="G188" t="s">
        <v>1048</v>
      </c>
      <c r="H188" t="s">
        <v>1049</v>
      </c>
      <c r="I188" t="s">
        <v>1050</v>
      </c>
      <c r="J188" t="s">
        <v>1051</v>
      </c>
      <c r="K188" t="s">
        <v>509</v>
      </c>
      <c r="L188" t="s">
        <v>510</v>
      </c>
    </row>
    <row r="189" spans="1:12" ht="11.25" customHeight="1">
      <c r="A189">
        <v>188</v>
      </c>
      <c r="B189" t="s">
        <v>395</v>
      </c>
      <c r="C189" t="s">
        <v>1040</v>
      </c>
      <c r="D189" t="s">
        <v>1041</v>
      </c>
      <c r="E189" t="s">
        <v>1054</v>
      </c>
      <c r="F189" t="s">
        <v>1055</v>
      </c>
      <c r="G189" t="s">
        <v>1044</v>
      </c>
      <c r="H189" t="s">
        <v>1045</v>
      </c>
      <c r="I189" t="s">
        <v>1046</v>
      </c>
      <c r="J189" t="s">
        <v>790</v>
      </c>
      <c r="K189" t="s">
        <v>522</v>
      </c>
      <c r="L189" t="s">
        <v>510</v>
      </c>
    </row>
    <row r="190" spans="1:12" ht="11.25" customHeight="1">
      <c r="A190">
        <v>189</v>
      </c>
      <c r="B190" t="s">
        <v>395</v>
      </c>
      <c r="C190" t="s">
        <v>1040</v>
      </c>
      <c r="D190" t="s">
        <v>1041</v>
      </c>
      <c r="E190" t="s">
        <v>1054</v>
      </c>
      <c r="F190" t="s">
        <v>1055</v>
      </c>
      <c r="G190" t="s">
        <v>787</v>
      </c>
      <c r="H190" t="s">
        <v>788</v>
      </c>
      <c r="I190" t="s">
        <v>789</v>
      </c>
      <c r="J190" t="s">
        <v>790</v>
      </c>
      <c r="K190" t="s">
        <v>522</v>
      </c>
      <c r="L190" t="s">
        <v>510</v>
      </c>
    </row>
    <row r="191" spans="1:12" ht="11.25" customHeight="1">
      <c r="A191">
        <v>190</v>
      </c>
      <c r="B191" t="s">
        <v>395</v>
      </c>
      <c r="C191" t="s">
        <v>1040</v>
      </c>
      <c r="D191" t="s">
        <v>1041</v>
      </c>
      <c r="E191" t="s">
        <v>1056</v>
      </c>
      <c r="F191" t="s">
        <v>1057</v>
      </c>
      <c r="G191" t="s">
        <v>1044</v>
      </c>
      <c r="H191" t="s">
        <v>1045</v>
      </c>
      <c r="I191" t="s">
        <v>1046</v>
      </c>
      <c r="J191" t="s">
        <v>790</v>
      </c>
      <c r="K191" t="s">
        <v>522</v>
      </c>
      <c r="L191" t="s">
        <v>510</v>
      </c>
    </row>
    <row r="192" spans="1:12" ht="11.25" customHeight="1">
      <c r="A192">
        <v>191</v>
      </c>
      <c r="B192" t="s">
        <v>395</v>
      </c>
      <c r="C192" t="s">
        <v>1040</v>
      </c>
      <c r="D192" t="s">
        <v>1041</v>
      </c>
      <c r="E192" t="s">
        <v>1056</v>
      </c>
      <c r="F192" t="s">
        <v>1057</v>
      </c>
      <c r="G192" t="s">
        <v>787</v>
      </c>
      <c r="H192" t="s">
        <v>788</v>
      </c>
      <c r="I192" t="s">
        <v>789</v>
      </c>
      <c r="J192" t="s">
        <v>790</v>
      </c>
      <c r="K192" t="s">
        <v>522</v>
      </c>
      <c r="L192" t="s">
        <v>510</v>
      </c>
    </row>
    <row r="193" spans="1:12" ht="11.25" customHeight="1">
      <c r="A193">
        <v>192</v>
      </c>
      <c r="B193" t="s">
        <v>395</v>
      </c>
      <c r="C193" t="s">
        <v>1040</v>
      </c>
      <c r="D193" t="s">
        <v>1041</v>
      </c>
      <c r="E193" t="s">
        <v>1058</v>
      </c>
      <c r="F193" t="s">
        <v>1059</v>
      </c>
      <c r="G193" t="s">
        <v>1044</v>
      </c>
      <c r="H193" t="s">
        <v>1045</v>
      </c>
      <c r="I193" t="s">
        <v>1046</v>
      </c>
      <c r="J193" t="s">
        <v>790</v>
      </c>
      <c r="K193" t="s">
        <v>522</v>
      </c>
      <c r="L193" t="s">
        <v>510</v>
      </c>
    </row>
    <row r="194" spans="1:12" ht="11.25" customHeight="1">
      <c r="A194">
        <v>193</v>
      </c>
      <c r="B194" t="s">
        <v>395</v>
      </c>
      <c r="C194" t="s">
        <v>1040</v>
      </c>
      <c r="D194" t="s">
        <v>1041</v>
      </c>
      <c r="E194" t="s">
        <v>1058</v>
      </c>
      <c r="F194" t="s">
        <v>1059</v>
      </c>
      <c r="G194" t="s">
        <v>787</v>
      </c>
      <c r="H194" t="s">
        <v>788</v>
      </c>
      <c r="I194" t="s">
        <v>789</v>
      </c>
      <c r="J194" t="s">
        <v>790</v>
      </c>
      <c r="K194" t="s">
        <v>522</v>
      </c>
      <c r="L194" t="s">
        <v>510</v>
      </c>
    </row>
    <row r="195" spans="1:12" ht="11.25" customHeight="1">
      <c r="A195">
        <v>194</v>
      </c>
      <c r="B195" t="s">
        <v>395</v>
      </c>
      <c r="C195" t="s">
        <v>1040</v>
      </c>
      <c r="D195" t="s">
        <v>1041</v>
      </c>
      <c r="E195" t="s">
        <v>1060</v>
      </c>
      <c r="F195" t="s">
        <v>1061</v>
      </c>
      <c r="G195" t="s">
        <v>1062</v>
      </c>
      <c r="H195" t="s">
        <v>1063</v>
      </c>
      <c r="I195" t="s">
        <v>1064</v>
      </c>
      <c r="J195" t="s">
        <v>1051</v>
      </c>
      <c r="K195" t="s">
        <v>522</v>
      </c>
      <c r="L195" t="s">
        <v>510</v>
      </c>
    </row>
    <row r="196" spans="1:12" ht="11.25" customHeight="1">
      <c r="A196">
        <v>195</v>
      </c>
      <c r="B196" t="s">
        <v>395</v>
      </c>
      <c r="C196" t="s">
        <v>1040</v>
      </c>
      <c r="D196" t="s">
        <v>1041</v>
      </c>
      <c r="E196" t="s">
        <v>1060</v>
      </c>
      <c r="F196" t="s">
        <v>1061</v>
      </c>
      <c r="G196" t="s">
        <v>1044</v>
      </c>
      <c r="H196" t="s">
        <v>1045</v>
      </c>
      <c r="I196" t="s">
        <v>1046</v>
      </c>
      <c r="J196" t="s">
        <v>790</v>
      </c>
      <c r="K196" t="s">
        <v>522</v>
      </c>
      <c r="L196" t="s">
        <v>510</v>
      </c>
    </row>
    <row r="197" spans="1:12" ht="11.25" customHeight="1">
      <c r="A197">
        <v>196</v>
      </c>
      <c r="B197" t="s">
        <v>395</v>
      </c>
      <c r="C197" t="s">
        <v>1040</v>
      </c>
      <c r="D197" t="s">
        <v>1041</v>
      </c>
      <c r="E197" t="s">
        <v>1060</v>
      </c>
      <c r="F197" t="s">
        <v>1061</v>
      </c>
      <c r="G197" t="s">
        <v>787</v>
      </c>
      <c r="H197" t="s">
        <v>788</v>
      </c>
      <c r="I197" t="s">
        <v>789</v>
      </c>
      <c r="J197" t="s">
        <v>790</v>
      </c>
      <c r="K197" t="s">
        <v>522</v>
      </c>
      <c r="L197" t="s">
        <v>510</v>
      </c>
    </row>
    <row r="198" spans="1:12" ht="11.25" customHeight="1">
      <c r="A198">
        <v>197</v>
      </c>
      <c r="B198" t="s">
        <v>395</v>
      </c>
      <c r="C198" t="s">
        <v>1040</v>
      </c>
      <c r="D198" t="s">
        <v>1041</v>
      </c>
      <c r="E198" t="s">
        <v>1060</v>
      </c>
      <c r="F198" t="s">
        <v>1061</v>
      </c>
      <c r="G198" t="s">
        <v>1065</v>
      </c>
      <c r="H198" t="s">
        <v>1066</v>
      </c>
      <c r="I198" t="s">
        <v>1067</v>
      </c>
      <c r="J198" t="s">
        <v>1051</v>
      </c>
      <c r="K198" t="s">
        <v>522</v>
      </c>
      <c r="L198" t="s">
        <v>510</v>
      </c>
    </row>
    <row r="199" spans="1:12" ht="11.25" customHeight="1">
      <c r="A199">
        <v>198</v>
      </c>
      <c r="B199" t="s">
        <v>395</v>
      </c>
      <c r="C199" t="s">
        <v>1040</v>
      </c>
      <c r="D199" t="s">
        <v>1041</v>
      </c>
      <c r="E199" t="s">
        <v>1060</v>
      </c>
      <c r="F199" t="s">
        <v>1061</v>
      </c>
      <c r="G199" t="s">
        <v>1068</v>
      </c>
      <c r="H199" t="s">
        <v>1069</v>
      </c>
      <c r="I199" t="s">
        <v>1070</v>
      </c>
      <c r="J199" t="s">
        <v>1051</v>
      </c>
      <c r="K199" t="s">
        <v>509</v>
      </c>
      <c r="L199" t="s">
        <v>510</v>
      </c>
    </row>
    <row r="200" spans="1:12" ht="11.25" customHeight="1">
      <c r="A200">
        <v>199</v>
      </c>
      <c r="B200" t="s">
        <v>395</v>
      </c>
      <c r="C200" t="s">
        <v>1040</v>
      </c>
      <c r="D200" t="s">
        <v>1041</v>
      </c>
      <c r="E200" t="s">
        <v>1071</v>
      </c>
      <c r="F200" t="s">
        <v>1072</v>
      </c>
      <c r="G200" t="s">
        <v>1044</v>
      </c>
      <c r="H200" t="s">
        <v>1045</v>
      </c>
      <c r="I200" t="s">
        <v>1046</v>
      </c>
      <c r="J200" t="s">
        <v>790</v>
      </c>
      <c r="K200" t="s">
        <v>522</v>
      </c>
      <c r="L200" t="s">
        <v>510</v>
      </c>
    </row>
    <row r="201" spans="1:12" ht="11.25" customHeight="1">
      <c r="A201">
        <v>200</v>
      </c>
      <c r="B201" t="s">
        <v>395</v>
      </c>
      <c r="C201" t="s">
        <v>1040</v>
      </c>
      <c r="D201" t="s">
        <v>1041</v>
      </c>
      <c r="E201" t="s">
        <v>1071</v>
      </c>
      <c r="F201" t="s">
        <v>1072</v>
      </c>
      <c r="G201" t="s">
        <v>787</v>
      </c>
      <c r="H201" t="s">
        <v>788</v>
      </c>
      <c r="I201" t="s">
        <v>789</v>
      </c>
      <c r="J201" t="s">
        <v>790</v>
      </c>
      <c r="K201" t="s">
        <v>522</v>
      </c>
      <c r="L201" t="s">
        <v>510</v>
      </c>
    </row>
    <row r="202" spans="1:12" ht="11.25" customHeight="1">
      <c r="A202">
        <v>201</v>
      </c>
      <c r="B202" t="s">
        <v>395</v>
      </c>
      <c r="C202" t="s">
        <v>1040</v>
      </c>
      <c r="D202" t="s">
        <v>1041</v>
      </c>
      <c r="E202" t="s">
        <v>1073</v>
      </c>
      <c r="F202" t="s">
        <v>1074</v>
      </c>
      <c r="G202" t="s">
        <v>1075</v>
      </c>
      <c r="H202" t="s">
        <v>1076</v>
      </c>
      <c r="I202" t="s">
        <v>1077</v>
      </c>
      <c r="J202" t="s">
        <v>1051</v>
      </c>
      <c r="K202" t="s">
        <v>509</v>
      </c>
      <c r="L202" t="s">
        <v>510</v>
      </c>
    </row>
    <row r="203" spans="1:12" ht="11.25" customHeight="1">
      <c r="A203">
        <v>202</v>
      </c>
      <c r="B203" t="s">
        <v>395</v>
      </c>
      <c r="C203" t="s">
        <v>1040</v>
      </c>
      <c r="D203" t="s">
        <v>1041</v>
      </c>
      <c r="E203" t="s">
        <v>1073</v>
      </c>
      <c r="F203" t="s">
        <v>1074</v>
      </c>
      <c r="G203" t="s">
        <v>1044</v>
      </c>
      <c r="H203" t="s">
        <v>1045</v>
      </c>
      <c r="I203" t="s">
        <v>1046</v>
      </c>
      <c r="J203" t="s">
        <v>790</v>
      </c>
      <c r="K203" t="s">
        <v>522</v>
      </c>
      <c r="L203" t="s">
        <v>510</v>
      </c>
    </row>
    <row r="204" spans="1:12" ht="11.25" customHeight="1">
      <c r="A204">
        <v>203</v>
      </c>
      <c r="B204" t="s">
        <v>395</v>
      </c>
      <c r="C204" t="s">
        <v>1040</v>
      </c>
      <c r="D204" t="s">
        <v>1041</v>
      </c>
      <c r="E204" t="s">
        <v>1073</v>
      </c>
      <c r="F204" t="s">
        <v>1074</v>
      </c>
      <c r="G204" t="s">
        <v>787</v>
      </c>
      <c r="H204" t="s">
        <v>788</v>
      </c>
      <c r="I204" t="s">
        <v>789</v>
      </c>
      <c r="J204" t="s">
        <v>790</v>
      </c>
      <c r="K204" t="s">
        <v>522</v>
      </c>
      <c r="L204" t="s">
        <v>510</v>
      </c>
    </row>
    <row r="205" spans="1:12" ht="11.25" customHeight="1">
      <c r="A205">
        <v>204</v>
      </c>
      <c r="B205" t="s">
        <v>395</v>
      </c>
      <c r="C205" t="s">
        <v>1040</v>
      </c>
      <c r="D205" t="s">
        <v>1041</v>
      </c>
      <c r="E205" t="s">
        <v>1078</v>
      </c>
      <c r="F205" t="s">
        <v>1079</v>
      </c>
      <c r="G205" t="s">
        <v>1044</v>
      </c>
      <c r="H205" t="s">
        <v>1045</v>
      </c>
      <c r="I205" t="s">
        <v>1046</v>
      </c>
      <c r="J205" t="s">
        <v>790</v>
      </c>
      <c r="K205" t="s">
        <v>522</v>
      </c>
      <c r="L205" t="s">
        <v>510</v>
      </c>
    </row>
    <row r="206" spans="1:12" ht="11.25" customHeight="1">
      <c r="A206">
        <v>205</v>
      </c>
      <c r="B206" t="s">
        <v>395</v>
      </c>
      <c r="C206" t="s">
        <v>1040</v>
      </c>
      <c r="D206" t="s">
        <v>1041</v>
      </c>
      <c r="E206" t="s">
        <v>1078</v>
      </c>
      <c r="F206" t="s">
        <v>1079</v>
      </c>
      <c r="G206" t="s">
        <v>787</v>
      </c>
      <c r="H206" t="s">
        <v>788</v>
      </c>
      <c r="I206" t="s">
        <v>789</v>
      </c>
      <c r="J206" t="s">
        <v>790</v>
      </c>
      <c r="K206" t="s">
        <v>522</v>
      </c>
      <c r="L206" t="s">
        <v>510</v>
      </c>
    </row>
    <row r="207" spans="1:12" ht="11.25" customHeight="1">
      <c r="A207">
        <v>206</v>
      </c>
      <c r="B207" t="s">
        <v>395</v>
      </c>
      <c r="C207" t="s">
        <v>1040</v>
      </c>
      <c r="D207" t="s">
        <v>1041</v>
      </c>
      <c r="E207" t="s">
        <v>1080</v>
      </c>
      <c r="F207" t="s">
        <v>1081</v>
      </c>
      <c r="G207" t="s">
        <v>1082</v>
      </c>
      <c r="H207" t="s">
        <v>1083</v>
      </c>
      <c r="I207" t="s">
        <v>1084</v>
      </c>
      <c r="J207" t="s">
        <v>1051</v>
      </c>
      <c r="K207" t="s">
        <v>509</v>
      </c>
      <c r="L207" t="s">
        <v>510</v>
      </c>
    </row>
    <row r="208" spans="1:12" ht="11.25" customHeight="1">
      <c r="A208">
        <v>207</v>
      </c>
      <c r="B208" t="s">
        <v>395</v>
      </c>
      <c r="C208" t="s">
        <v>1040</v>
      </c>
      <c r="D208" t="s">
        <v>1041</v>
      </c>
      <c r="E208" t="s">
        <v>1080</v>
      </c>
      <c r="F208" t="s">
        <v>1081</v>
      </c>
      <c r="G208" t="s">
        <v>1044</v>
      </c>
      <c r="H208" t="s">
        <v>1045</v>
      </c>
      <c r="I208" t="s">
        <v>1046</v>
      </c>
      <c r="J208" t="s">
        <v>790</v>
      </c>
      <c r="K208" t="s">
        <v>522</v>
      </c>
      <c r="L208" t="s">
        <v>510</v>
      </c>
    </row>
    <row r="209" spans="1:12" ht="11.25" customHeight="1">
      <c r="A209">
        <v>208</v>
      </c>
      <c r="B209" t="s">
        <v>395</v>
      </c>
      <c r="C209" t="s">
        <v>1040</v>
      </c>
      <c r="D209" t="s">
        <v>1041</v>
      </c>
      <c r="E209" t="s">
        <v>1080</v>
      </c>
      <c r="F209" t="s">
        <v>1081</v>
      </c>
      <c r="G209" t="s">
        <v>787</v>
      </c>
      <c r="H209" t="s">
        <v>788</v>
      </c>
      <c r="I209" t="s">
        <v>789</v>
      </c>
      <c r="J209" t="s">
        <v>790</v>
      </c>
      <c r="K209" t="s">
        <v>522</v>
      </c>
      <c r="L209" t="s">
        <v>510</v>
      </c>
    </row>
    <row r="210" spans="1:12" ht="11.25" customHeight="1">
      <c r="A210">
        <v>209</v>
      </c>
      <c r="B210" t="s">
        <v>395</v>
      </c>
      <c r="C210" t="s">
        <v>1040</v>
      </c>
      <c r="D210" t="s">
        <v>1041</v>
      </c>
      <c r="E210" t="s">
        <v>1085</v>
      </c>
      <c r="F210" t="s">
        <v>1086</v>
      </c>
      <c r="G210" t="s">
        <v>1087</v>
      </c>
      <c r="H210" t="s">
        <v>1088</v>
      </c>
      <c r="I210" t="s">
        <v>1089</v>
      </c>
      <c r="J210" t="s">
        <v>1051</v>
      </c>
      <c r="K210" t="s">
        <v>522</v>
      </c>
      <c r="L210" t="s">
        <v>510</v>
      </c>
    </row>
    <row r="211" spans="1:12" ht="11.25" customHeight="1">
      <c r="A211">
        <v>210</v>
      </c>
      <c r="B211" t="s">
        <v>395</v>
      </c>
      <c r="C211" t="s">
        <v>1040</v>
      </c>
      <c r="D211" t="s">
        <v>1041</v>
      </c>
      <c r="E211" t="s">
        <v>1085</v>
      </c>
      <c r="F211" t="s">
        <v>1086</v>
      </c>
      <c r="G211" t="s">
        <v>1087</v>
      </c>
      <c r="H211" t="s">
        <v>1088</v>
      </c>
      <c r="I211" t="s">
        <v>1089</v>
      </c>
      <c r="J211" t="s">
        <v>1051</v>
      </c>
      <c r="K211" t="s">
        <v>509</v>
      </c>
      <c r="L211" t="s">
        <v>510</v>
      </c>
    </row>
    <row r="212" spans="1:12" ht="11.25" customHeight="1">
      <c r="A212">
        <v>211</v>
      </c>
      <c r="B212" t="s">
        <v>395</v>
      </c>
      <c r="C212" t="s">
        <v>1040</v>
      </c>
      <c r="D212" t="s">
        <v>1041</v>
      </c>
      <c r="E212" t="s">
        <v>1085</v>
      </c>
      <c r="F212" t="s">
        <v>1086</v>
      </c>
      <c r="G212" t="s">
        <v>1044</v>
      </c>
      <c r="H212" t="s">
        <v>1045</v>
      </c>
      <c r="I212" t="s">
        <v>1046</v>
      </c>
      <c r="J212" t="s">
        <v>790</v>
      </c>
      <c r="K212" t="s">
        <v>522</v>
      </c>
      <c r="L212" t="s">
        <v>510</v>
      </c>
    </row>
    <row r="213" spans="1:12" ht="11.25" customHeight="1">
      <c r="A213">
        <v>212</v>
      </c>
      <c r="B213" t="s">
        <v>395</v>
      </c>
      <c r="C213" t="s">
        <v>1040</v>
      </c>
      <c r="D213" t="s">
        <v>1041</v>
      </c>
      <c r="E213" t="s">
        <v>1085</v>
      </c>
      <c r="F213" t="s">
        <v>1086</v>
      </c>
      <c r="G213" t="s">
        <v>1090</v>
      </c>
      <c r="H213" t="s">
        <v>1091</v>
      </c>
      <c r="I213" t="s">
        <v>1092</v>
      </c>
      <c r="J213" t="s">
        <v>1051</v>
      </c>
      <c r="K213" t="s">
        <v>509</v>
      </c>
      <c r="L213" t="s">
        <v>510</v>
      </c>
    </row>
    <row r="214" spans="1:12" ht="11.25" customHeight="1">
      <c r="A214">
        <v>213</v>
      </c>
      <c r="B214" t="s">
        <v>395</v>
      </c>
      <c r="C214" t="s">
        <v>1040</v>
      </c>
      <c r="D214" t="s">
        <v>1041</v>
      </c>
      <c r="E214" t="s">
        <v>1085</v>
      </c>
      <c r="F214" t="s">
        <v>1086</v>
      </c>
      <c r="G214" t="s">
        <v>787</v>
      </c>
      <c r="H214" t="s">
        <v>788</v>
      </c>
      <c r="I214" t="s">
        <v>789</v>
      </c>
      <c r="J214" t="s">
        <v>790</v>
      </c>
      <c r="K214" t="s">
        <v>522</v>
      </c>
      <c r="L214" t="s">
        <v>510</v>
      </c>
    </row>
    <row r="215" spans="1:12" ht="11.25" customHeight="1">
      <c r="A215">
        <v>214</v>
      </c>
      <c r="B215" t="s">
        <v>395</v>
      </c>
      <c r="C215" t="s">
        <v>1040</v>
      </c>
      <c r="D215" t="s">
        <v>1041</v>
      </c>
      <c r="E215" t="s">
        <v>1093</v>
      </c>
      <c r="F215" t="s">
        <v>1094</v>
      </c>
      <c r="G215" t="s">
        <v>1048</v>
      </c>
      <c r="H215" t="s">
        <v>1049</v>
      </c>
      <c r="I215" t="s">
        <v>1050</v>
      </c>
      <c r="J215" t="s">
        <v>1051</v>
      </c>
      <c r="K215" t="s">
        <v>509</v>
      </c>
      <c r="L215" t="s">
        <v>510</v>
      </c>
    </row>
    <row r="216" spans="1:12" ht="11.25" customHeight="1">
      <c r="A216">
        <v>215</v>
      </c>
      <c r="B216" t="s">
        <v>395</v>
      </c>
      <c r="C216" t="s">
        <v>1040</v>
      </c>
      <c r="D216" t="s">
        <v>1041</v>
      </c>
      <c r="E216" t="s">
        <v>1093</v>
      </c>
      <c r="F216" t="s">
        <v>1094</v>
      </c>
      <c r="G216" t="s">
        <v>1044</v>
      </c>
      <c r="H216" t="s">
        <v>1045</v>
      </c>
      <c r="I216" t="s">
        <v>1046</v>
      </c>
      <c r="J216" t="s">
        <v>790</v>
      </c>
      <c r="K216" t="s">
        <v>522</v>
      </c>
      <c r="L216" t="s">
        <v>510</v>
      </c>
    </row>
    <row r="217" spans="1:12" ht="11.25" customHeight="1">
      <c r="A217">
        <v>216</v>
      </c>
      <c r="B217" t="s">
        <v>395</v>
      </c>
      <c r="C217" t="s">
        <v>1040</v>
      </c>
      <c r="D217" t="s">
        <v>1041</v>
      </c>
      <c r="E217" t="s">
        <v>1093</v>
      </c>
      <c r="F217" t="s">
        <v>1094</v>
      </c>
      <c r="G217" t="s">
        <v>787</v>
      </c>
      <c r="H217" t="s">
        <v>788</v>
      </c>
      <c r="I217" t="s">
        <v>789</v>
      </c>
      <c r="J217" t="s">
        <v>790</v>
      </c>
      <c r="K217" t="s">
        <v>522</v>
      </c>
      <c r="L217" t="s">
        <v>510</v>
      </c>
    </row>
    <row r="218" spans="1:12" ht="11.25" customHeight="1">
      <c r="A218">
        <v>217</v>
      </c>
      <c r="B218" t="s">
        <v>395</v>
      </c>
      <c r="C218" t="s">
        <v>1040</v>
      </c>
      <c r="D218" t="s">
        <v>1041</v>
      </c>
      <c r="E218" t="s">
        <v>1095</v>
      </c>
      <c r="F218" t="s">
        <v>1096</v>
      </c>
      <c r="G218" t="s">
        <v>1044</v>
      </c>
      <c r="H218" t="s">
        <v>1045</v>
      </c>
      <c r="I218" t="s">
        <v>1046</v>
      </c>
      <c r="J218" t="s">
        <v>790</v>
      </c>
      <c r="K218" t="s">
        <v>522</v>
      </c>
      <c r="L218" t="s">
        <v>510</v>
      </c>
    </row>
    <row r="219" spans="1:12" ht="11.25" customHeight="1">
      <c r="A219">
        <v>218</v>
      </c>
      <c r="B219" t="s">
        <v>395</v>
      </c>
      <c r="C219" t="s">
        <v>1040</v>
      </c>
      <c r="D219" t="s">
        <v>1041</v>
      </c>
      <c r="E219" t="s">
        <v>1095</v>
      </c>
      <c r="F219" t="s">
        <v>1096</v>
      </c>
      <c r="G219" t="s">
        <v>787</v>
      </c>
      <c r="H219" t="s">
        <v>788</v>
      </c>
      <c r="I219" t="s">
        <v>789</v>
      </c>
      <c r="J219" t="s">
        <v>790</v>
      </c>
      <c r="K219" t="s">
        <v>522</v>
      </c>
      <c r="L219" t="s">
        <v>510</v>
      </c>
    </row>
    <row r="220" spans="1:12" ht="11.25" customHeight="1">
      <c r="A220">
        <v>219</v>
      </c>
      <c r="B220" t="s">
        <v>395</v>
      </c>
      <c r="C220" t="s">
        <v>1097</v>
      </c>
      <c r="D220" t="s">
        <v>1098</v>
      </c>
      <c r="E220" t="s">
        <v>1099</v>
      </c>
      <c r="F220" t="s">
        <v>1100</v>
      </c>
      <c r="G220" t="s">
        <v>810</v>
      </c>
      <c r="H220" t="s">
        <v>811</v>
      </c>
      <c r="I220" t="s">
        <v>812</v>
      </c>
      <c r="J220" t="s">
        <v>813</v>
      </c>
      <c r="K220" t="s">
        <v>522</v>
      </c>
      <c r="L220" t="s">
        <v>510</v>
      </c>
    </row>
    <row r="221" spans="1:12" ht="11.25" customHeight="1">
      <c r="A221">
        <v>220</v>
      </c>
      <c r="B221" t="s">
        <v>395</v>
      </c>
      <c r="C221" t="s">
        <v>1097</v>
      </c>
      <c r="D221" t="s">
        <v>1098</v>
      </c>
      <c r="E221" t="s">
        <v>1099</v>
      </c>
      <c r="F221" t="s">
        <v>1100</v>
      </c>
      <c r="G221" t="s">
        <v>1101</v>
      </c>
      <c r="H221" t="s">
        <v>1102</v>
      </c>
      <c r="I221" t="s">
        <v>1103</v>
      </c>
      <c r="J221" t="s">
        <v>813</v>
      </c>
      <c r="K221" t="s">
        <v>509</v>
      </c>
      <c r="L221" t="s">
        <v>510</v>
      </c>
    </row>
    <row r="222" spans="1:12" ht="11.25" customHeight="1">
      <c r="A222">
        <v>221</v>
      </c>
      <c r="B222" t="s">
        <v>395</v>
      </c>
      <c r="C222" t="s">
        <v>1097</v>
      </c>
      <c r="D222" t="s">
        <v>1098</v>
      </c>
      <c r="E222" t="s">
        <v>1099</v>
      </c>
      <c r="F222" t="s">
        <v>1100</v>
      </c>
      <c r="G222" t="s">
        <v>814</v>
      </c>
      <c r="H222" t="s">
        <v>815</v>
      </c>
      <c r="I222" t="s">
        <v>816</v>
      </c>
      <c r="J222" t="s">
        <v>813</v>
      </c>
      <c r="K222" t="s">
        <v>522</v>
      </c>
      <c r="L222" t="s">
        <v>510</v>
      </c>
    </row>
    <row r="223" spans="1:12" ht="11.25" customHeight="1">
      <c r="A223">
        <v>222</v>
      </c>
      <c r="B223" t="s">
        <v>395</v>
      </c>
      <c r="C223" t="s">
        <v>1097</v>
      </c>
      <c r="D223" t="s">
        <v>1098</v>
      </c>
      <c r="E223" t="s">
        <v>1104</v>
      </c>
      <c r="F223" t="s">
        <v>1105</v>
      </c>
      <c r="G223" t="s">
        <v>810</v>
      </c>
      <c r="H223" t="s">
        <v>811</v>
      </c>
      <c r="I223" t="s">
        <v>812</v>
      </c>
      <c r="J223" t="s">
        <v>813</v>
      </c>
      <c r="K223" t="s">
        <v>522</v>
      </c>
      <c r="L223" t="s">
        <v>510</v>
      </c>
    </row>
    <row r="224" spans="1:12" ht="11.25" customHeight="1">
      <c r="A224">
        <v>223</v>
      </c>
      <c r="B224" t="s">
        <v>395</v>
      </c>
      <c r="C224" t="s">
        <v>1097</v>
      </c>
      <c r="D224" t="s">
        <v>1098</v>
      </c>
      <c r="E224" t="s">
        <v>1104</v>
      </c>
      <c r="F224" t="s">
        <v>1105</v>
      </c>
      <c r="G224" t="s">
        <v>1101</v>
      </c>
      <c r="H224" t="s">
        <v>1102</v>
      </c>
      <c r="I224" t="s">
        <v>1103</v>
      </c>
      <c r="J224" t="s">
        <v>813</v>
      </c>
      <c r="K224" t="s">
        <v>509</v>
      </c>
      <c r="L224" t="s">
        <v>510</v>
      </c>
    </row>
    <row r="225" spans="1:12" ht="11.25" customHeight="1">
      <c r="A225">
        <v>224</v>
      </c>
      <c r="B225" t="s">
        <v>395</v>
      </c>
      <c r="C225" t="s">
        <v>1097</v>
      </c>
      <c r="D225" t="s">
        <v>1098</v>
      </c>
      <c r="E225" t="s">
        <v>1104</v>
      </c>
      <c r="F225" t="s">
        <v>1105</v>
      </c>
      <c r="G225" t="s">
        <v>814</v>
      </c>
      <c r="H225" t="s">
        <v>815</v>
      </c>
      <c r="I225" t="s">
        <v>816</v>
      </c>
      <c r="J225" t="s">
        <v>813</v>
      </c>
      <c r="K225" t="s">
        <v>522</v>
      </c>
      <c r="L225" t="s">
        <v>510</v>
      </c>
    </row>
    <row r="226" spans="1:12" ht="11.25" customHeight="1">
      <c r="A226">
        <v>225</v>
      </c>
      <c r="B226" t="s">
        <v>395</v>
      </c>
      <c r="C226" t="s">
        <v>1097</v>
      </c>
      <c r="D226" t="s">
        <v>1098</v>
      </c>
      <c r="E226" t="s">
        <v>1106</v>
      </c>
      <c r="F226" t="s">
        <v>1107</v>
      </c>
      <c r="G226" t="s">
        <v>810</v>
      </c>
      <c r="H226" t="s">
        <v>811</v>
      </c>
      <c r="I226" t="s">
        <v>812</v>
      </c>
      <c r="J226" t="s">
        <v>813</v>
      </c>
      <c r="K226" t="s">
        <v>522</v>
      </c>
      <c r="L226" t="s">
        <v>510</v>
      </c>
    </row>
    <row r="227" spans="1:12" ht="11.25" customHeight="1">
      <c r="A227">
        <v>226</v>
      </c>
      <c r="B227" t="s">
        <v>395</v>
      </c>
      <c r="C227" t="s">
        <v>1097</v>
      </c>
      <c r="D227" t="s">
        <v>1098</v>
      </c>
      <c r="E227" t="s">
        <v>1106</v>
      </c>
      <c r="F227" t="s">
        <v>1107</v>
      </c>
      <c r="G227" t="s">
        <v>1101</v>
      </c>
      <c r="H227" t="s">
        <v>1102</v>
      </c>
      <c r="I227" t="s">
        <v>1103</v>
      </c>
      <c r="J227" t="s">
        <v>813</v>
      </c>
      <c r="K227" t="s">
        <v>509</v>
      </c>
      <c r="L227" t="s">
        <v>510</v>
      </c>
    </row>
    <row r="228" spans="1:12" ht="11.25" customHeight="1">
      <c r="A228">
        <v>227</v>
      </c>
      <c r="B228" t="s">
        <v>395</v>
      </c>
      <c r="C228" t="s">
        <v>1097</v>
      </c>
      <c r="D228" t="s">
        <v>1098</v>
      </c>
      <c r="E228" t="s">
        <v>1106</v>
      </c>
      <c r="F228" t="s">
        <v>1107</v>
      </c>
      <c r="G228" t="s">
        <v>814</v>
      </c>
      <c r="H228" t="s">
        <v>815</v>
      </c>
      <c r="I228" t="s">
        <v>816</v>
      </c>
      <c r="J228" t="s">
        <v>813</v>
      </c>
      <c r="K228" t="s">
        <v>522</v>
      </c>
      <c r="L228" t="s">
        <v>510</v>
      </c>
    </row>
    <row r="229" spans="1:12" ht="11.25" customHeight="1">
      <c r="A229">
        <v>228</v>
      </c>
      <c r="B229" t="s">
        <v>395</v>
      </c>
      <c r="C229" t="s">
        <v>1097</v>
      </c>
      <c r="D229" t="s">
        <v>1098</v>
      </c>
      <c r="E229" t="s">
        <v>1108</v>
      </c>
      <c r="F229" t="s">
        <v>1109</v>
      </c>
      <c r="G229" t="s">
        <v>810</v>
      </c>
      <c r="H229" t="s">
        <v>811</v>
      </c>
      <c r="I229" t="s">
        <v>812</v>
      </c>
      <c r="J229" t="s">
        <v>813</v>
      </c>
      <c r="K229" t="s">
        <v>522</v>
      </c>
      <c r="L229" t="s">
        <v>510</v>
      </c>
    </row>
    <row r="230" spans="1:12" ht="11.25" customHeight="1">
      <c r="A230">
        <v>229</v>
      </c>
      <c r="B230" t="s">
        <v>395</v>
      </c>
      <c r="C230" t="s">
        <v>1097</v>
      </c>
      <c r="D230" t="s">
        <v>1098</v>
      </c>
      <c r="E230" t="s">
        <v>1108</v>
      </c>
      <c r="F230" t="s">
        <v>1109</v>
      </c>
      <c r="G230" t="s">
        <v>1101</v>
      </c>
      <c r="H230" t="s">
        <v>1102</v>
      </c>
      <c r="I230" t="s">
        <v>1103</v>
      </c>
      <c r="J230" t="s">
        <v>813</v>
      </c>
      <c r="K230" t="s">
        <v>509</v>
      </c>
      <c r="L230" t="s">
        <v>510</v>
      </c>
    </row>
    <row r="231" spans="1:12" ht="11.25" customHeight="1">
      <c r="A231">
        <v>230</v>
      </c>
      <c r="B231" t="s">
        <v>395</v>
      </c>
      <c r="C231" t="s">
        <v>1097</v>
      </c>
      <c r="D231" t="s">
        <v>1098</v>
      </c>
      <c r="E231" t="s">
        <v>1108</v>
      </c>
      <c r="F231" t="s">
        <v>1109</v>
      </c>
      <c r="G231" t="s">
        <v>814</v>
      </c>
      <c r="H231" t="s">
        <v>815</v>
      </c>
      <c r="I231" t="s">
        <v>816</v>
      </c>
      <c r="J231" t="s">
        <v>813</v>
      </c>
      <c r="K231" t="s">
        <v>522</v>
      </c>
      <c r="L231" t="s">
        <v>510</v>
      </c>
    </row>
    <row r="232" spans="1:12" ht="11.25" customHeight="1">
      <c r="A232">
        <v>231</v>
      </c>
      <c r="B232" t="s">
        <v>395</v>
      </c>
      <c r="C232" t="s">
        <v>1097</v>
      </c>
      <c r="D232" t="s">
        <v>1098</v>
      </c>
      <c r="E232" t="s">
        <v>1110</v>
      </c>
      <c r="F232" t="s">
        <v>1111</v>
      </c>
      <c r="G232" t="s">
        <v>810</v>
      </c>
      <c r="H232" t="s">
        <v>811</v>
      </c>
      <c r="I232" t="s">
        <v>812</v>
      </c>
      <c r="J232" t="s">
        <v>813</v>
      </c>
      <c r="K232" t="s">
        <v>522</v>
      </c>
      <c r="L232" t="s">
        <v>510</v>
      </c>
    </row>
    <row r="233" spans="1:12" ht="11.25" customHeight="1">
      <c r="A233">
        <v>232</v>
      </c>
      <c r="B233" t="s">
        <v>395</v>
      </c>
      <c r="C233" t="s">
        <v>1097</v>
      </c>
      <c r="D233" t="s">
        <v>1098</v>
      </c>
      <c r="E233" t="s">
        <v>1110</v>
      </c>
      <c r="F233" t="s">
        <v>1111</v>
      </c>
      <c r="G233" t="s">
        <v>1101</v>
      </c>
      <c r="H233" t="s">
        <v>1102</v>
      </c>
      <c r="I233" t="s">
        <v>1103</v>
      </c>
      <c r="J233" t="s">
        <v>813</v>
      </c>
      <c r="K233" t="s">
        <v>509</v>
      </c>
      <c r="L233" t="s">
        <v>510</v>
      </c>
    </row>
    <row r="234" spans="1:12" ht="11.25" customHeight="1">
      <c r="A234">
        <v>233</v>
      </c>
      <c r="B234" t="s">
        <v>395</v>
      </c>
      <c r="C234" t="s">
        <v>1097</v>
      </c>
      <c r="D234" t="s">
        <v>1098</v>
      </c>
      <c r="E234" t="s">
        <v>1110</v>
      </c>
      <c r="F234" t="s">
        <v>1111</v>
      </c>
      <c r="G234" t="s">
        <v>814</v>
      </c>
      <c r="H234" t="s">
        <v>815</v>
      </c>
      <c r="I234" t="s">
        <v>816</v>
      </c>
      <c r="J234" t="s">
        <v>813</v>
      </c>
      <c r="K234" t="s">
        <v>522</v>
      </c>
      <c r="L234" t="s">
        <v>510</v>
      </c>
    </row>
    <row r="235" spans="1:12" ht="11.25" customHeight="1">
      <c r="A235">
        <v>234</v>
      </c>
      <c r="B235" t="s">
        <v>395</v>
      </c>
      <c r="C235" t="s">
        <v>1097</v>
      </c>
      <c r="D235" t="s">
        <v>1098</v>
      </c>
      <c r="E235" t="s">
        <v>1112</v>
      </c>
      <c r="F235" t="s">
        <v>1113</v>
      </c>
      <c r="G235" t="s">
        <v>814</v>
      </c>
      <c r="H235" t="s">
        <v>815</v>
      </c>
      <c r="I235" t="s">
        <v>816</v>
      </c>
      <c r="J235" t="s">
        <v>813</v>
      </c>
      <c r="K235" t="s">
        <v>522</v>
      </c>
      <c r="L235" t="s">
        <v>510</v>
      </c>
    </row>
    <row r="236" spans="1:12" ht="11.25" customHeight="1">
      <c r="A236">
        <v>235</v>
      </c>
      <c r="B236" t="s">
        <v>395</v>
      </c>
      <c r="C236" t="s">
        <v>1097</v>
      </c>
      <c r="D236" t="s">
        <v>1098</v>
      </c>
      <c r="E236" t="s">
        <v>1114</v>
      </c>
      <c r="F236" t="s">
        <v>1115</v>
      </c>
      <c r="G236" t="s">
        <v>810</v>
      </c>
      <c r="H236" t="s">
        <v>811</v>
      </c>
      <c r="I236" t="s">
        <v>812</v>
      </c>
      <c r="J236" t="s">
        <v>813</v>
      </c>
      <c r="K236" t="s">
        <v>522</v>
      </c>
      <c r="L236" t="s">
        <v>510</v>
      </c>
    </row>
    <row r="237" spans="1:12" ht="11.25" customHeight="1">
      <c r="A237">
        <v>236</v>
      </c>
      <c r="B237" t="s">
        <v>395</v>
      </c>
      <c r="C237" t="s">
        <v>1097</v>
      </c>
      <c r="D237" t="s">
        <v>1098</v>
      </c>
      <c r="E237" t="s">
        <v>1114</v>
      </c>
      <c r="F237" t="s">
        <v>1115</v>
      </c>
      <c r="G237" t="s">
        <v>814</v>
      </c>
      <c r="H237" t="s">
        <v>815</v>
      </c>
      <c r="I237" t="s">
        <v>816</v>
      </c>
      <c r="J237" t="s">
        <v>813</v>
      </c>
      <c r="K237" t="s">
        <v>522</v>
      </c>
      <c r="L237" t="s">
        <v>510</v>
      </c>
    </row>
    <row r="238" spans="1:12" ht="11.25" customHeight="1">
      <c r="A238">
        <v>237</v>
      </c>
      <c r="B238" t="s">
        <v>395</v>
      </c>
      <c r="C238" t="s">
        <v>1097</v>
      </c>
      <c r="D238" t="s">
        <v>1098</v>
      </c>
      <c r="E238" t="s">
        <v>1116</v>
      </c>
      <c r="F238" t="s">
        <v>1117</v>
      </c>
      <c r="G238" t="s">
        <v>814</v>
      </c>
      <c r="H238" t="s">
        <v>815</v>
      </c>
      <c r="I238" t="s">
        <v>816</v>
      </c>
      <c r="J238" t="s">
        <v>813</v>
      </c>
      <c r="K238" t="s">
        <v>522</v>
      </c>
      <c r="L238" t="s">
        <v>510</v>
      </c>
    </row>
    <row r="239" spans="1:12" ht="11.25" customHeight="1">
      <c r="A239">
        <v>238</v>
      </c>
      <c r="B239" t="s">
        <v>395</v>
      </c>
      <c r="C239" t="s">
        <v>1097</v>
      </c>
      <c r="D239" t="s">
        <v>1098</v>
      </c>
      <c r="E239" t="s">
        <v>1118</v>
      </c>
      <c r="F239" t="s">
        <v>1119</v>
      </c>
      <c r="G239" t="s">
        <v>810</v>
      </c>
      <c r="H239" t="s">
        <v>811</v>
      </c>
      <c r="I239" t="s">
        <v>812</v>
      </c>
      <c r="J239" t="s">
        <v>813</v>
      </c>
      <c r="K239" t="s">
        <v>522</v>
      </c>
      <c r="L239" t="s">
        <v>510</v>
      </c>
    </row>
    <row r="240" spans="1:12" ht="11.25" customHeight="1">
      <c r="A240">
        <v>239</v>
      </c>
      <c r="B240" t="s">
        <v>395</v>
      </c>
      <c r="C240" t="s">
        <v>1097</v>
      </c>
      <c r="D240" t="s">
        <v>1098</v>
      </c>
      <c r="E240" t="s">
        <v>1118</v>
      </c>
      <c r="F240" t="s">
        <v>1119</v>
      </c>
      <c r="G240" t="s">
        <v>814</v>
      </c>
      <c r="H240" t="s">
        <v>815</v>
      </c>
      <c r="I240" t="s">
        <v>816</v>
      </c>
      <c r="J240" t="s">
        <v>813</v>
      </c>
      <c r="K240" t="s">
        <v>522</v>
      </c>
      <c r="L240" t="s">
        <v>510</v>
      </c>
    </row>
    <row r="241" spans="1:12" ht="11.25" customHeight="1">
      <c r="A241">
        <v>240</v>
      </c>
      <c r="B241" t="s">
        <v>395</v>
      </c>
      <c r="C241" t="s">
        <v>1097</v>
      </c>
      <c r="D241" t="s">
        <v>1098</v>
      </c>
      <c r="E241" t="s">
        <v>1120</v>
      </c>
      <c r="F241" t="s">
        <v>1121</v>
      </c>
      <c r="G241" t="s">
        <v>1101</v>
      </c>
      <c r="H241" t="s">
        <v>1102</v>
      </c>
      <c r="I241" t="s">
        <v>1103</v>
      </c>
      <c r="J241" t="s">
        <v>813</v>
      </c>
      <c r="K241" t="s">
        <v>509</v>
      </c>
      <c r="L241" t="s">
        <v>510</v>
      </c>
    </row>
    <row r="242" spans="1:12" ht="11.25" customHeight="1">
      <c r="A242">
        <v>241</v>
      </c>
      <c r="B242" t="s">
        <v>395</v>
      </c>
      <c r="C242" t="s">
        <v>1097</v>
      </c>
      <c r="D242" t="s">
        <v>1098</v>
      </c>
      <c r="E242" t="s">
        <v>1120</v>
      </c>
      <c r="F242" t="s">
        <v>1121</v>
      </c>
      <c r="G242" t="s">
        <v>814</v>
      </c>
      <c r="H242" t="s">
        <v>815</v>
      </c>
      <c r="I242" t="s">
        <v>816</v>
      </c>
      <c r="J242" t="s">
        <v>813</v>
      </c>
      <c r="K242" t="s">
        <v>522</v>
      </c>
      <c r="L242" t="s">
        <v>510</v>
      </c>
    </row>
    <row r="243" spans="1:12" ht="11.25" customHeight="1">
      <c r="A243">
        <v>242</v>
      </c>
      <c r="B243" t="s">
        <v>395</v>
      </c>
      <c r="C243" t="s">
        <v>1097</v>
      </c>
      <c r="D243" t="s">
        <v>1098</v>
      </c>
      <c r="E243" t="s">
        <v>1122</v>
      </c>
      <c r="F243" t="s">
        <v>1123</v>
      </c>
      <c r="G243" t="s">
        <v>1101</v>
      </c>
      <c r="H243" t="s">
        <v>1102</v>
      </c>
      <c r="I243" t="s">
        <v>1103</v>
      </c>
      <c r="J243" t="s">
        <v>813</v>
      </c>
      <c r="K243" t="s">
        <v>509</v>
      </c>
      <c r="L243" t="s">
        <v>510</v>
      </c>
    </row>
    <row r="244" spans="1:12" ht="11.25" customHeight="1">
      <c r="A244">
        <v>243</v>
      </c>
      <c r="B244" t="s">
        <v>395</v>
      </c>
      <c r="C244" t="s">
        <v>1097</v>
      </c>
      <c r="D244" t="s">
        <v>1098</v>
      </c>
      <c r="E244" t="s">
        <v>1122</v>
      </c>
      <c r="F244" t="s">
        <v>1123</v>
      </c>
      <c r="G244" t="s">
        <v>814</v>
      </c>
      <c r="H244" t="s">
        <v>815</v>
      </c>
      <c r="I244" t="s">
        <v>816</v>
      </c>
      <c r="J244" t="s">
        <v>813</v>
      </c>
      <c r="K244" t="s">
        <v>522</v>
      </c>
      <c r="L244" t="s">
        <v>510</v>
      </c>
    </row>
    <row r="245" spans="1:12" ht="11.25" customHeight="1">
      <c r="A245">
        <v>244</v>
      </c>
      <c r="B245" t="s">
        <v>395</v>
      </c>
      <c r="C245" t="s">
        <v>1097</v>
      </c>
      <c r="D245" t="s">
        <v>1098</v>
      </c>
      <c r="E245" t="s">
        <v>1124</v>
      </c>
      <c r="F245" t="s">
        <v>1125</v>
      </c>
      <c r="G245" t="s">
        <v>1101</v>
      </c>
      <c r="H245" t="s">
        <v>1102</v>
      </c>
      <c r="I245" t="s">
        <v>1103</v>
      </c>
      <c r="J245" t="s">
        <v>813</v>
      </c>
      <c r="K245" t="s">
        <v>509</v>
      </c>
      <c r="L245" t="s">
        <v>510</v>
      </c>
    </row>
    <row r="246" spans="1:12" ht="11.25" customHeight="1">
      <c r="A246">
        <v>245</v>
      </c>
      <c r="B246" t="s">
        <v>395</v>
      </c>
      <c r="C246" t="s">
        <v>1097</v>
      </c>
      <c r="D246" t="s">
        <v>1098</v>
      </c>
      <c r="E246" t="s">
        <v>1124</v>
      </c>
      <c r="F246" t="s">
        <v>1125</v>
      </c>
      <c r="G246" t="s">
        <v>814</v>
      </c>
      <c r="H246" t="s">
        <v>815</v>
      </c>
      <c r="I246" t="s">
        <v>816</v>
      </c>
      <c r="J246" t="s">
        <v>813</v>
      </c>
      <c r="K246" t="s">
        <v>522</v>
      </c>
      <c r="L246" t="s">
        <v>510</v>
      </c>
    </row>
    <row r="247" spans="1:12" ht="11.25" customHeight="1">
      <c r="A247">
        <v>246</v>
      </c>
      <c r="B247" t="s">
        <v>395</v>
      </c>
      <c r="C247" t="s">
        <v>1097</v>
      </c>
      <c r="D247" t="s">
        <v>1098</v>
      </c>
      <c r="E247" t="s">
        <v>1126</v>
      </c>
      <c r="F247" t="s">
        <v>1127</v>
      </c>
      <c r="G247" t="s">
        <v>810</v>
      </c>
      <c r="H247" t="s">
        <v>811</v>
      </c>
      <c r="I247" t="s">
        <v>812</v>
      </c>
      <c r="J247" t="s">
        <v>813</v>
      </c>
      <c r="K247" t="s">
        <v>522</v>
      </c>
      <c r="L247" t="s">
        <v>510</v>
      </c>
    </row>
    <row r="248" spans="1:12" ht="11.25" customHeight="1">
      <c r="A248">
        <v>247</v>
      </c>
      <c r="B248" t="s">
        <v>395</v>
      </c>
      <c r="C248" t="s">
        <v>1097</v>
      </c>
      <c r="D248" t="s">
        <v>1098</v>
      </c>
      <c r="E248" t="s">
        <v>1126</v>
      </c>
      <c r="F248" t="s">
        <v>1127</v>
      </c>
      <c r="G248" t="s">
        <v>814</v>
      </c>
      <c r="H248" t="s">
        <v>815</v>
      </c>
      <c r="I248" t="s">
        <v>816</v>
      </c>
      <c r="J248" t="s">
        <v>813</v>
      </c>
      <c r="K248" t="s">
        <v>522</v>
      </c>
      <c r="L248" t="s">
        <v>510</v>
      </c>
    </row>
    <row r="249" spans="1:12" ht="11.25" customHeight="1">
      <c r="A249">
        <v>248</v>
      </c>
      <c r="B249" t="s">
        <v>395</v>
      </c>
      <c r="C249" t="s">
        <v>1097</v>
      </c>
      <c r="D249" t="s">
        <v>1098</v>
      </c>
      <c r="E249" t="s">
        <v>1126</v>
      </c>
      <c r="F249" t="s">
        <v>1127</v>
      </c>
      <c r="G249" t="s">
        <v>1128</v>
      </c>
      <c r="H249" t="s">
        <v>1129</v>
      </c>
      <c r="I249" t="s">
        <v>1130</v>
      </c>
      <c r="J249" t="s">
        <v>813</v>
      </c>
      <c r="K249" t="s">
        <v>509</v>
      </c>
      <c r="L249" t="s">
        <v>510</v>
      </c>
    </row>
    <row r="250" spans="1:12" ht="11.25" customHeight="1">
      <c r="A250">
        <v>249</v>
      </c>
      <c r="B250" t="s">
        <v>395</v>
      </c>
      <c r="C250" t="s">
        <v>1097</v>
      </c>
      <c r="D250" t="s">
        <v>1098</v>
      </c>
      <c r="E250" t="s">
        <v>1131</v>
      </c>
      <c r="F250" t="s">
        <v>1132</v>
      </c>
      <c r="G250" t="s">
        <v>810</v>
      </c>
      <c r="H250" t="s">
        <v>811</v>
      </c>
      <c r="I250" t="s">
        <v>812</v>
      </c>
      <c r="J250" t="s">
        <v>813</v>
      </c>
      <c r="K250" t="s">
        <v>522</v>
      </c>
      <c r="L250" t="s">
        <v>510</v>
      </c>
    </row>
    <row r="251" spans="1:12" ht="11.25" customHeight="1">
      <c r="A251">
        <v>250</v>
      </c>
      <c r="B251" t="s">
        <v>395</v>
      </c>
      <c r="C251" t="s">
        <v>1097</v>
      </c>
      <c r="D251" t="s">
        <v>1098</v>
      </c>
      <c r="E251" t="s">
        <v>1131</v>
      </c>
      <c r="F251" t="s">
        <v>1132</v>
      </c>
      <c r="G251" t="s">
        <v>1101</v>
      </c>
      <c r="H251" t="s">
        <v>1102</v>
      </c>
      <c r="I251" t="s">
        <v>1103</v>
      </c>
      <c r="J251" t="s">
        <v>813</v>
      </c>
      <c r="K251" t="s">
        <v>509</v>
      </c>
      <c r="L251" t="s">
        <v>510</v>
      </c>
    </row>
    <row r="252" spans="1:12" ht="11.25" customHeight="1">
      <c r="A252">
        <v>251</v>
      </c>
      <c r="B252" t="s">
        <v>395</v>
      </c>
      <c r="C252" t="s">
        <v>1097</v>
      </c>
      <c r="D252" t="s">
        <v>1098</v>
      </c>
      <c r="E252" t="s">
        <v>1131</v>
      </c>
      <c r="F252" t="s">
        <v>1132</v>
      </c>
      <c r="G252" t="s">
        <v>814</v>
      </c>
      <c r="H252" t="s">
        <v>815</v>
      </c>
      <c r="I252" t="s">
        <v>816</v>
      </c>
      <c r="J252" t="s">
        <v>813</v>
      </c>
      <c r="K252" t="s">
        <v>522</v>
      </c>
      <c r="L252" t="s">
        <v>510</v>
      </c>
    </row>
    <row r="253" spans="1:12" ht="11.25" customHeight="1">
      <c r="A253">
        <v>252</v>
      </c>
      <c r="B253" t="s">
        <v>395</v>
      </c>
      <c r="C253" t="s">
        <v>1097</v>
      </c>
      <c r="D253" t="s">
        <v>1098</v>
      </c>
      <c r="E253" t="s">
        <v>1133</v>
      </c>
      <c r="F253" t="s">
        <v>1134</v>
      </c>
      <c r="G253" t="s">
        <v>810</v>
      </c>
      <c r="H253" t="s">
        <v>811</v>
      </c>
      <c r="I253" t="s">
        <v>812</v>
      </c>
      <c r="J253" t="s">
        <v>813</v>
      </c>
      <c r="K253" t="s">
        <v>522</v>
      </c>
      <c r="L253" t="s">
        <v>510</v>
      </c>
    </row>
    <row r="254" spans="1:12" ht="11.25" customHeight="1">
      <c r="A254">
        <v>253</v>
      </c>
      <c r="B254" t="s">
        <v>395</v>
      </c>
      <c r="C254" t="s">
        <v>1097</v>
      </c>
      <c r="D254" t="s">
        <v>1098</v>
      </c>
      <c r="E254" t="s">
        <v>1133</v>
      </c>
      <c r="F254" t="s">
        <v>1134</v>
      </c>
      <c r="G254" t="s">
        <v>1101</v>
      </c>
      <c r="H254" t="s">
        <v>1102</v>
      </c>
      <c r="I254" t="s">
        <v>1103</v>
      </c>
      <c r="J254" t="s">
        <v>813</v>
      </c>
      <c r="K254" t="s">
        <v>509</v>
      </c>
      <c r="L254" t="s">
        <v>510</v>
      </c>
    </row>
    <row r="255" spans="1:12" ht="11.25" customHeight="1">
      <c r="A255">
        <v>254</v>
      </c>
      <c r="B255" t="s">
        <v>395</v>
      </c>
      <c r="C255" t="s">
        <v>1097</v>
      </c>
      <c r="D255" t="s">
        <v>1098</v>
      </c>
      <c r="E255" t="s">
        <v>1133</v>
      </c>
      <c r="F255" t="s">
        <v>1134</v>
      </c>
      <c r="G255" t="s">
        <v>814</v>
      </c>
      <c r="H255" t="s">
        <v>815</v>
      </c>
      <c r="I255" t="s">
        <v>816</v>
      </c>
      <c r="J255" t="s">
        <v>813</v>
      </c>
      <c r="K255" t="s">
        <v>522</v>
      </c>
      <c r="L255" t="s">
        <v>510</v>
      </c>
    </row>
    <row r="256" spans="1:12" ht="11.25" customHeight="1">
      <c r="A256">
        <v>255</v>
      </c>
      <c r="B256" t="s">
        <v>395</v>
      </c>
      <c r="C256" t="s">
        <v>1097</v>
      </c>
      <c r="D256" t="s">
        <v>1098</v>
      </c>
      <c r="E256" t="s">
        <v>1135</v>
      </c>
      <c r="F256" t="s">
        <v>1136</v>
      </c>
      <c r="G256" t="s">
        <v>810</v>
      </c>
      <c r="H256" t="s">
        <v>811</v>
      </c>
      <c r="I256" t="s">
        <v>812</v>
      </c>
      <c r="J256" t="s">
        <v>813</v>
      </c>
      <c r="K256" t="s">
        <v>522</v>
      </c>
      <c r="L256" t="s">
        <v>510</v>
      </c>
    </row>
    <row r="257" spans="1:12" ht="11.25" customHeight="1">
      <c r="A257">
        <v>256</v>
      </c>
      <c r="B257" t="s">
        <v>395</v>
      </c>
      <c r="C257" t="s">
        <v>1097</v>
      </c>
      <c r="D257" t="s">
        <v>1098</v>
      </c>
      <c r="E257" t="s">
        <v>1135</v>
      </c>
      <c r="F257" t="s">
        <v>1136</v>
      </c>
      <c r="G257" t="s">
        <v>1101</v>
      </c>
      <c r="H257" t="s">
        <v>1102</v>
      </c>
      <c r="I257" t="s">
        <v>1103</v>
      </c>
      <c r="J257" t="s">
        <v>813</v>
      </c>
      <c r="K257" t="s">
        <v>509</v>
      </c>
      <c r="L257" t="s">
        <v>510</v>
      </c>
    </row>
    <row r="258" spans="1:12" ht="11.25" customHeight="1">
      <c r="A258">
        <v>257</v>
      </c>
      <c r="B258" t="s">
        <v>395</v>
      </c>
      <c r="C258" t="s">
        <v>1097</v>
      </c>
      <c r="D258" t="s">
        <v>1098</v>
      </c>
      <c r="E258" t="s">
        <v>1135</v>
      </c>
      <c r="F258" t="s">
        <v>1136</v>
      </c>
      <c r="G258" t="s">
        <v>814</v>
      </c>
      <c r="H258" t="s">
        <v>815</v>
      </c>
      <c r="I258" t="s">
        <v>816</v>
      </c>
      <c r="J258" t="s">
        <v>813</v>
      </c>
      <c r="K258" t="s">
        <v>522</v>
      </c>
      <c r="L258" t="s">
        <v>510</v>
      </c>
    </row>
    <row r="259" spans="1:12" ht="11.25" customHeight="1">
      <c r="A259">
        <v>258</v>
      </c>
      <c r="B259" t="s">
        <v>395</v>
      </c>
      <c r="C259" t="s">
        <v>1097</v>
      </c>
      <c r="D259" t="s">
        <v>1098</v>
      </c>
      <c r="E259" t="s">
        <v>1137</v>
      </c>
      <c r="F259" t="s">
        <v>1138</v>
      </c>
      <c r="G259" t="s">
        <v>814</v>
      </c>
      <c r="H259" t="s">
        <v>815</v>
      </c>
      <c r="I259" t="s">
        <v>816</v>
      </c>
      <c r="J259" t="s">
        <v>813</v>
      </c>
      <c r="K259" t="s">
        <v>522</v>
      </c>
      <c r="L259" t="s">
        <v>510</v>
      </c>
    </row>
    <row r="260" spans="1:12" ht="11.25" customHeight="1">
      <c r="A260">
        <v>259</v>
      </c>
      <c r="B260" t="s">
        <v>395</v>
      </c>
      <c r="C260" t="s">
        <v>1097</v>
      </c>
      <c r="D260" t="s">
        <v>1098</v>
      </c>
      <c r="E260" t="s">
        <v>1139</v>
      </c>
      <c r="F260" t="s">
        <v>1140</v>
      </c>
      <c r="G260" t="s">
        <v>810</v>
      </c>
      <c r="H260" t="s">
        <v>811</v>
      </c>
      <c r="I260" t="s">
        <v>812</v>
      </c>
      <c r="J260" t="s">
        <v>813</v>
      </c>
      <c r="K260" t="s">
        <v>522</v>
      </c>
      <c r="L260" t="s">
        <v>510</v>
      </c>
    </row>
    <row r="261" spans="1:12" ht="11.25" customHeight="1">
      <c r="A261">
        <v>260</v>
      </c>
      <c r="B261" t="s">
        <v>395</v>
      </c>
      <c r="C261" t="s">
        <v>1097</v>
      </c>
      <c r="D261" t="s">
        <v>1098</v>
      </c>
      <c r="E261" t="s">
        <v>1139</v>
      </c>
      <c r="F261" t="s">
        <v>1140</v>
      </c>
      <c r="G261" t="s">
        <v>1101</v>
      </c>
      <c r="H261" t="s">
        <v>1102</v>
      </c>
      <c r="I261" t="s">
        <v>1103</v>
      </c>
      <c r="J261" t="s">
        <v>813</v>
      </c>
      <c r="K261" t="s">
        <v>509</v>
      </c>
      <c r="L261" t="s">
        <v>510</v>
      </c>
    </row>
    <row r="262" spans="1:12" ht="11.25" customHeight="1">
      <c r="A262">
        <v>261</v>
      </c>
      <c r="B262" t="s">
        <v>395</v>
      </c>
      <c r="C262" t="s">
        <v>1097</v>
      </c>
      <c r="D262" t="s">
        <v>1098</v>
      </c>
      <c r="E262" t="s">
        <v>1139</v>
      </c>
      <c r="F262" t="s">
        <v>1140</v>
      </c>
      <c r="G262" t="s">
        <v>814</v>
      </c>
      <c r="H262" t="s">
        <v>815</v>
      </c>
      <c r="I262" t="s">
        <v>816</v>
      </c>
      <c r="J262" t="s">
        <v>813</v>
      </c>
      <c r="K262" t="s">
        <v>522</v>
      </c>
      <c r="L262" t="s">
        <v>510</v>
      </c>
    </row>
    <row r="263" spans="1:12" ht="11.25" customHeight="1">
      <c r="A263">
        <v>262</v>
      </c>
      <c r="B263" t="s">
        <v>395</v>
      </c>
      <c r="C263" t="s">
        <v>1097</v>
      </c>
      <c r="D263" t="s">
        <v>1098</v>
      </c>
      <c r="E263" t="s">
        <v>1141</v>
      </c>
      <c r="F263" t="s">
        <v>1142</v>
      </c>
      <c r="G263" t="s">
        <v>810</v>
      </c>
      <c r="H263" t="s">
        <v>811</v>
      </c>
      <c r="I263" t="s">
        <v>812</v>
      </c>
      <c r="J263" t="s">
        <v>813</v>
      </c>
      <c r="K263" t="s">
        <v>522</v>
      </c>
      <c r="L263" t="s">
        <v>510</v>
      </c>
    </row>
    <row r="264" spans="1:12" ht="11.25" customHeight="1">
      <c r="A264">
        <v>263</v>
      </c>
      <c r="B264" t="s">
        <v>395</v>
      </c>
      <c r="C264" t="s">
        <v>1097</v>
      </c>
      <c r="D264" t="s">
        <v>1098</v>
      </c>
      <c r="E264" t="s">
        <v>1141</v>
      </c>
      <c r="F264" t="s">
        <v>1142</v>
      </c>
      <c r="G264" t="s">
        <v>1101</v>
      </c>
      <c r="H264" t="s">
        <v>1102</v>
      </c>
      <c r="I264" t="s">
        <v>1103</v>
      </c>
      <c r="J264" t="s">
        <v>813</v>
      </c>
      <c r="K264" t="s">
        <v>509</v>
      </c>
      <c r="L264" t="s">
        <v>510</v>
      </c>
    </row>
    <row r="265" spans="1:12" ht="11.25" customHeight="1">
      <c r="A265">
        <v>264</v>
      </c>
      <c r="B265" t="s">
        <v>395</v>
      </c>
      <c r="C265" t="s">
        <v>1097</v>
      </c>
      <c r="D265" t="s">
        <v>1098</v>
      </c>
      <c r="E265" t="s">
        <v>1141</v>
      </c>
      <c r="F265" t="s">
        <v>1142</v>
      </c>
      <c r="G265" t="s">
        <v>814</v>
      </c>
      <c r="H265" t="s">
        <v>815</v>
      </c>
      <c r="I265" t="s">
        <v>816</v>
      </c>
      <c r="J265" t="s">
        <v>813</v>
      </c>
      <c r="K265" t="s">
        <v>522</v>
      </c>
      <c r="L265" t="s">
        <v>510</v>
      </c>
    </row>
    <row r="266" spans="1:12" ht="11.25" customHeight="1">
      <c r="A266">
        <v>265</v>
      </c>
      <c r="B266" t="s">
        <v>395</v>
      </c>
      <c r="C266" t="s">
        <v>1097</v>
      </c>
      <c r="D266" t="s">
        <v>1098</v>
      </c>
      <c r="E266" t="s">
        <v>1143</v>
      </c>
      <c r="F266" t="s">
        <v>1144</v>
      </c>
      <c r="G266" t="s">
        <v>810</v>
      </c>
      <c r="H266" t="s">
        <v>811</v>
      </c>
      <c r="I266" t="s">
        <v>812</v>
      </c>
      <c r="J266" t="s">
        <v>813</v>
      </c>
      <c r="K266" t="s">
        <v>522</v>
      </c>
      <c r="L266" t="s">
        <v>510</v>
      </c>
    </row>
    <row r="267" spans="1:12" ht="11.25" customHeight="1">
      <c r="A267">
        <v>266</v>
      </c>
      <c r="B267" t="s">
        <v>395</v>
      </c>
      <c r="C267" t="s">
        <v>1097</v>
      </c>
      <c r="D267" t="s">
        <v>1098</v>
      </c>
      <c r="E267" t="s">
        <v>1143</v>
      </c>
      <c r="F267" t="s">
        <v>1144</v>
      </c>
      <c r="G267" t="s">
        <v>1101</v>
      </c>
      <c r="H267" t="s">
        <v>1102</v>
      </c>
      <c r="I267" t="s">
        <v>1103</v>
      </c>
      <c r="J267" t="s">
        <v>813</v>
      </c>
      <c r="K267" t="s">
        <v>509</v>
      </c>
      <c r="L267" t="s">
        <v>510</v>
      </c>
    </row>
    <row r="268" spans="1:12" ht="11.25" customHeight="1">
      <c r="A268">
        <v>267</v>
      </c>
      <c r="B268" t="s">
        <v>395</v>
      </c>
      <c r="C268" t="s">
        <v>1097</v>
      </c>
      <c r="D268" t="s">
        <v>1098</v>
      </c>
      <c r="E268" t="s">
        <v>1143</v>
      </c>
      <c r="F268" t="s">
        <v>1144</v>
      </c>
      <c r="G268" t="s">
        <v>814</v>
      </c>
      <c r="H268" t="s">
        <v>815</v>
      </c>
      <c r="I268" t="s">
        <v>816</v>
      </c>
      <c r="J268" t="s">
        <v>813</v>
      </c>
      <c r="K268" t="s">
        <v>522</v>
      </c>
      <c r="L268" t="s">
        <v>510</v>
      </c>
    </row>
    <row r="269" spans="1:12" ht="11.25" customHeight="1">
      <c r="A269">
        <v>268</v>
      </c>
      <c r="B269" t="s">
        <v>395</v>
      </c>
      <c r="C269" t="s">
        <v>1097</v>
      </c>
      <c r="D269" t="s">
        <v>1098</v>
      </c>
      <c r="E269" t="s">
        <v>1145</v>
      </c>
      <c r="F269" t="s">
        <v>1146</v>
      </c>
      <c r="G269" t="s">
        <v>810</v>
      </c>
      <c r="H269" t="s">
        <v>811</v>
      </c>
      <c r="I269" t="s">
        <v>812</v>
      </c>
      <c r="J269" t="s">
        <v>813</v>
      </c>
      <c r="K269" t="s">
        <v>522</v>
      </c>
      <c r="L269" t="s">
        <v>510</v>
      </c>
    </row>
    <row r="270" spans="1:12" ht="11.25" customHeight="1">
      <c r="A270">
        <v>269</v>
      </c>
      <c r="B270" t="s">
        <v>395</v>
      </c>
      <c r="C270" t="s">
        <v>1097</v>
      </c>
      <c r="D270" t="s">
        <v>1098</v>
      </c>
      <c r="E270" t="s">
        <v>1145</v>
      </c>
      <c r="F270" t="s">
        <v>1146</v>
      </c>
      <c r="G270" t="s">
        <v>1101</v>
      </c>
      <c r="H270" t="s">
        <v>1102</v>
      </c>
      <c r="I270" t="s">
        <v>1103</v>
      </c>
      <c r="J270" t="s">
        <v>813</v>
      </c>
      <c r="K270" t="s">
        <v>509</v>
      </c>
      <c r="L270" t="s">
        <v>510</v>
      </c>
    </row>
    <row r="271" spans="1:12" ht="11.25" customHeight="1">
      <c r="A271">
        <v>270</v>
      </c>
      <c r="B271" t="s">
        <v>395</v>
      </c>
      <c r="C271" t="s">
        <v>1097</v>
      </c>
      <c r="D271" t="s">
        <v>1098</v>
      </c>
      <c r="E271" t="s">
        <v>1145</v>
      </c>
      <c r="F271" t="s">
        <v>1146</v>
      </c>
      <c r="G271" t="s">
        <v>814</v>
      </c>
      <c r="H271" t="s">
        <v>815</v>
      </c>
      <c r="I271" t="s">
        <v>816</v>
      </c>
      <c r="J271" t="s">
        <v>813</v>
      </c>
      <c r="K271" t="s">
        <v>522</v>
      </c>
      <c r="L271" t="s">
        <v>510</v>
      </c>
    </row>
    <row r="272" spans="1:12" ht="11.25" customHeight="1">
      <c r="A272">
        <v>271</v>
      </c>
      <c r="B272" t="s">
        <v>395</v>
      </c>
      <c r="C272" t="s">
        <v>1097</v>
      </c>
      <c r="D272" t="s">
        <v>1098</v>
      </c>
      <c r="E272" t="s">
        <v>1147</v>
      </c>
      <c r="F272" t="s">
        <v>1148</v>
      </c>
      <c r="G272" t="s">
        <v>1101</v>
      </c>
      <c r="H272" t="s">
        <v>1102</v>
      </c>
      <c r="I272" t="s">
        <v>1103</v>
      </c>
      <c r="J272" t="s">
        <v>813</v>
      </c>
      <c r="K272" t="s">
        <v>509</v>
      </c>
      <c r="L272" t="s">
        <v>510</v>
      </c>
    </row>
    <row r="273" spans="1:12" ht="11.25" customHeight="1">
      <c r="A273">
        <v>272</v>
      </c>
      <c r="B273" t="s">
        <v>395</v>
      </c>
      <c r="C273" t="s">
        <v>1097</v>
      </c>
      <c r="D273" t="s">
        <v>1098</v>
      </c>
      <c r="E273" t="s">
        <v>1147</v>
      </c>
      <c r="F273" t="s">
        <v>1148</v>
      </c>
      <c r="G273" t="s">
        <v>814</v>
      </c>
      <c r="H273" t="s">
        <v>815</v>
      </c>
      <c r="I273" t="s">
        <v>816</v>
      </c>
      <c r="J273" t="s">
        <v>813</v>
      </c>
      <c r="K273" t="s">
        <v>522</v>
      </c>
      <c r="L273" t="s">
        <v>510</v>
      </c>
    </row>
    <row r="274" spans="1:12" ht="11.25" customHeight="1">
      <c r="A274">
        <v>273</v>
      </c>
      <c r="B274" t="s">
        <v>395</v>
      </c>
      <c r="C274" t="s">
        <v>1097</v>
      </c>
      <c r="D274" t="s">
        <v>1098</v>
      </c>
      <c r="E274" t="s">
        <v>1149</v>
      </c>
      <c r="F274" t="s">
        <v>1150</v>
      </c>
      <c r="G274" t="s">
        <v>810</v>
      </c>
      <c r="H274" t="s">
        <v>811</v>
      </c>
      <c r="I274" t="s">
        <v>812</v>
      </c>
      <c r="J274" t="s">
        <v>813</v>
      </c>
      <c r="K274" t="s">
        <v>522</v>
      </c>
      <c r="L274" t="s">
        <v>510</v>
      </c>
    </row>
    <row r="275" spans="1:12" ht="11.25" customHeight="1">
      <c r="A275">
        <v>274</v>
      </c>
      <c r="B275" t="s">
        <v>395</v>
      </c>
      <c r="C275" t="s">
        <v>1097</v>
      </c>
      <c r="D275" t="s">
        <v>1098</v>
      </c>
      <c r="E275" t="s">
        <v>1149</v>
      </c>
      <c r="F275" t="s">
        <v>1150</v>
      </c>
      <c r="G275" t="s">
        <v>1101</v>
      </c>
      <c r="H275" t="s">
        <v>1102</v>
      </c>
      <c r="I275" t="s">
        <v>1103</v>
      </c>
      <c r="J275" t="s">
        <v>813</v>
      </c>
      <c r="K275" t="s">
        <v>509</v>
      </c>
      <c r="L275" t="s">
        <v>510</v>
      </c>
    </row>
    <row r="276" spans="1:12" ht="11.25" customHeight="1">
      <c r="A276">
        <v>275</v>
      </c>
      <c r="B276" t="s">
        <v>395</v>
      </c>
      <c r="C276" t="s">
        <v>1097</v>
      </c>
      <c r="D276" t="s">
        <v>1098</v>
      </c>
      <c r="E276" t="s">
        <v>1149</v>
      </c>
      <c r="F276" t="s">
        <v>1150</v>
      </c>
      <c r="G276" t="s">
        <v>814</v>
      </c>
      <c r="H276" t="s">
        <v>815</v>
      </c>
      <c r="I276" t="s">
        <v>816</v>
      </c>
      <c r="J276" t="s">
        <v>813</v>
      </c>
      <c r="K276" t="s">
        <v>522</v>
      </c>
      <c r="L276" t="s">
        <v>510</v>
      </c>
    </row>
    <row r="277" spans="1:12" ht="11.25" customHeight="1">
      <c r="A277">
        <v>276</v>
      </c>
      <c r="B277" t="s">
        <v>395</v>
      </c>
      <c r="C277" t="s">
        <v>1097</v>
      </c>
      <c r="D277" t="s">
        <v>1098</v>
      </c>
      <c r="E277" t="s">
        <v>1151</v>
      </c>
      <c r="F277" t="s">
        <v>1152</v>
      </c>
      <c r="G277" t="s">
        <v>810</v>
      </c>
      <c r="H277" t="s">
        <v>811</v>
      </c>
      <c r="I277" t="s">
        <v>812</v>
      </c>
      <c r="J277" t="s">
        <v>813</v>
      </c>
      <c r="K277" t="s">
        <v>522</v>
      </c>
      <c r="L277" t="s">
        <v>510</v>
      </c>
    </row>
    <row r="278" spans="1:12" ht="11.25" customHeight="1">
      <c r="A278">
        <v>277</v>
      </c>
      <c r="B278" t="s">
        <v>395</v>
      </c>
      <c r="C278" t="s">
        <v>1097</v>
      </c>
      <c r="D278" t="s">
        <v>1098</v>
      </c>
      <c r="E278" t="s">
        <v>1151</v>
      </c>
      <c r="F278" t="s">
        <v>1152</v>
      </c>
      <c r="G278" t="s">
        <v>1101</v>
      </c>
      <c r="H278" t="s">
        <v>1102</v>
      </c>
      <c r="I278" t="s">
        <v>1103</v>
      </c>
      <c r="J278" t="s">
        <v>813</v>
      </c>
      <c r="K278" t="s">
        <v>509</v>
      </c>
      <c r="L278" t="s">
        <v>510</v>
      </c>
    </row>
    <row r="279" spans="1:12" ht="11.25" customHeight="1">
      <c r="A279">
        <v>278</v>
      </c>
      <c r="B279" t="s">
        <v>395</v>
      </c>
      <c r="C279" t="s">
        <v>1097</v>
      </c>
      <c r="D279" t="s">
        <v>1098</v>
      </c>
      <c r="E279" t="s">
        <v>1151</v>
      </c>
      <c r="F279" t="s">
        <v>1152</v>
      </c>
      <c r="G279" t="s">
        <v>814</v>
      </c>
      <c r="H279" t="s">
        <v>815</v>
      </c>
      <c r="I279" t="s">
        <v>816</v>
      </c>
      <c r="J279" t="s">
        <v>813</v>
      </c>
      <c r="K279" t="s">
        <v>522</v>
      </c>
      <c r="L279" t="s">
        <v>510</v>
      </c>
    </row>
    <row r="280" spans="1:12" ht="11.25" customHeight="1">
      <c r="A280">
        <v>279</v>
      </c>
      <c r="B280" t="s">
        <v>395</v>
      </c>
      <c r="C280" t="s">
        <v>1097</v>
      </c>
      <c r="D280" t="s">
        <v>1098</v>
      </c>
      <c r="E280" t="s">
        <v>1151</v>
      </c>
      <c r="F280" t="s">
        <v>1152</v>
      </c>
      <c r="G280" t="s">
        <v>1153</v>
      </c>
      <c r="H280" t="s">
        <v>1154</v>
      </c>
      <c r="I280" t="s">
        <v>950</v>
      </c>
      <c r="J280" t="s">
        <v>1155</v>
      </c>
      <c r="K280" t="s">
        <v>509</v>
      </c>
      <c r="L280" t="s">
        <v>510</v>
      </c>
    </row>
    <row r="281" spans="1:12" ht="11.25" customHeight="1">
      <c r="A281">
        <v>280</v>
      </c>
      <c r="B281" t="s">
        <v>395</v>
      </c>
      <c r="C281" t="s">
        <v>1156</v>
      </c>
      <c r="D281" t="s">
        <v>1157</v>
      </c>
      <c r="E281" t="s">
        <v>1158</v>
      </c>
      <c r="F281" t="s">
        <v>1159</v>
      </c>
      <c r="G281" t="s">
        <v>1160</v>
      </c>
      <c r="H281" t="s">
        <v>1161</v>
      </c>
      <c r="I281" t="s">
        <v>1162</v>
      </c>
      <c r="J281" t="s">
        <v>1163</v>
      </c>
      <c r="K281" t="s">
        <v>509</v>
      </c>
      <c r="L281" t="s">
        <v>510</v>
      </c>
    </row>
    <row r="282" spans="1:12" ht="11.25" customHeight="1">
      <c r="A282">
        <v>281</v>
      </c>
      <c r="B282" t="s">
        <v>395</v>
      </c>
      <c r="C282" t="s">
        <v>1156</v>
      </c>
      <c r="D282" t="s">
        <v>1157</v>
      </c>
      <c r="E282" t="s">
        <v>1164</v>
      </c>
      <c r="F282" t="s">
        <v>1165</v>
      </c>
      <c r="G282" t="s">
        <v>1160</v>
      </c>
      <c r="H282" t="s">
        <v>1161</v>
      </c>
      <c r="I282" t="s">
        <v>1162</v>
      </c>
      <c r="J282" t="s">
        <v>1163</v>
      </c>
      <c r="K282" t="s">
        <v>509</v>
      </c>
      <c r="L282" t="s">
        <v>510</v>
      </c>
    </row>
    <row r="283" spans="1:12" ht="11.25" customHeight="1">
      <c r="A283">
        <v>282</v>
      </c>
      <c r="B283" t="s">
        <v>395</v>
      </c>
      <c r="C283" t="s">
        <v>1156</v>
      </c>
      <c r="D283" t="s">
        <v>1157</v>
      </c>
      <c r="E283" t="s">
        <v>1166</v>
      </c>
      <c r="F283" t="s">
        <v>1167</v>
      </c>
      <c r="G283" t="s">
        <v>1160</v>
      </c>
      <c r="H283" t="s">
        <v>1161</v>
      </c>
      <c r="I283" t="s">
        <v>1162</v>
      </c>
      <c r="J283" t="s">
        <v>1163</v>
      </c>
      <c r="K283" t="s">
        <v>509</v>
      </c>
      <c r="L283" t="s">
        <v>510</v>
      </c>
    </row>
    <row r="284" spans="1:12" ht="11.25" customHeight="1">
      <c r="A284">
        <v>283</v>
      </c>
      <c r="B284" t="s">
        <v>395</v>
      </c>
      <c r="C284" t="s">
        <v>1156</v>
      </c>
      <c r="D284" t="s">
        <v>1157</v>
      </c>
      <c r="E284" t="s">
        <v>1166</v>
      </c>
      <c r="F284" t="s">
        <v>1167</v>
      </c>
      <c r="G284" t="s">
        <v>1168</v>
      </c>
      <c r="H284" t="s">
        <v>1169</v>
      </c>
      <c r="I284" t="s">
        <v>1170</v>
      </c>
      <c r="J284" t="s">
        <v>1163</v>
      </c>
      <c r="K284" t="s">
        <v>509</v>
      </c>
      <c r="L284" t="s">
        <v>510</v>
      </c>
    </row>
    <row r="285" spans="1:12" ht="11.25" customHeight="1">
      <c r="A285">
        <v>284</v>
      </c>
      <c r="B285" t="s">
        <v>395</v>
      </c>
      <c r="C285" t="s">
        <v>1156</v>
      </c>
      <c r="D285" t="s">
        <v>1157</v>
      </c>
      <c r="E285" t="s">
        <v>1166</v>
      </c>
      <c r="F285" t="s">
        <v>1167</v>
      </c>
      <c r="G285" t="s">
        <v>1171</v>
      </c>
      <c r="H285" t="s">
        <v>1172</v>
      </c>
      <c r="I285" t="s">
        <v>1173</v>
      </c>
      <c r="J285" t="s">
        <v>1163</v>
      </c>
      <c r="K285" t="s">
        <v>509</v>
      </c>
      <c r="L285" t="s">
        <v>510</v>
      </c>
    </row>
    <row r="286" spans="1:12" ht="11.25" customHeight="1">
      <c r="A286">
        <v>285</v>
      </c>
      <c r="B286" t="s">
        <v>395</v>
      </c>
      <c r="C286" t="s">
        <v>1156</v>
      </c>
      <c r="D286" t="s">
        <v>1157</v>
      </c>
      <c r="E286" t="s">
        <v>1174</v>
      </c>
      <c r="F286" t="s">
        <v>1175</v>
      </c>
      <c r="G286" t="s">
        <v>1160</v>
      </c>
      <c r="H286" t="s">
        <v>1161</v>
      </c>
      <c r="I286" t="s">
        <v>1162</v>
      </c>
      <c r="J286" t="s">
        <v>1163</v>
      </c>
      <c r="K286" t="s">
        <v>509</v>
      </c>
      <c r="L286" t="s">
        <v>510</v>
      </c>
    </row>
    <row r="287" spans="1:12" ht="11.25" customHeight="1">
      <c r="A287">
        <v>286</v>
      </c>
      <c r="B287" t="s">
        <v>395</v>
      </c>
      <c r="C287" t="s">
        <v>1156</v>
      </c>
      <c r="D287" t="s">
        <v>1157</v>
      </c>
      <c r="E287" t="s">
        <v>1176</v>
      </c>
      <c r="F287" t="s">
        <v>1177</v>
      </c>
      <c r="G287" t="s">
        <v>1160</v>
      </c>
      <c r="H287" t="s">
        <v>1161</v>
      </c>
      <c r="I287" t="s">
        <v>1162</v>
      </c>
      <c r="J287" t="s">
        <v>1163</v>
      </c>
      <c r="K287" t="s">
        <v>509</v>
      </c>
      <c r="L287" t="s">
        <v>510</v>
      </c>
    </row>
    <row r="288" spans="1:12" ht="11.25" customHeight="1">
      <c r="A288">
        <v>287</v>
      </c>
      <c r="B288" t="s">
        <v>395</v>
      </c>
      <c r="C288" t="s">
        <v>1156</v>
      </c>
      <c r="D288" t="s">
        <v>1157</v>
      </c>
      <c r="E288" t="s">
        <v>1178</v>
      </c>
      <c r="F288" t="s">
        <v>1179</v>
      </c>
      <c r="G288" t="s">
        <v>1160</v>
      </c>
      <c r="H288" t="s">
        <v>1161</v>
      </c>
      <c r="I288" t="s">
        <v>1162</v>
      </c>
      <c r="J288" t="s">
        <v>1163</v>
      </c>
      <c r="K288" t="s">
        <v>509</v>
      </c>
      <c r="L288" t="s">
        <v>510</v>
      </c>
    </row>
    <row r="289" spans="1:12" ht="11.25" customHeight="1">
      <c r="A289">
        <v>288</v>
      </c>
      <c r="B289" t="s">
        <v>395</v>
      </c>
      <c r="C289" t="s">
        <v>1156</v>
      </c>
      <c r="D289" t="s">
        <v>1157</v>
      </c>
      <c r="E289" t="s">
        <v>1180</v>
      </c>
      <c r="F289" t="s">
        <v>1181</v>
      </c>
      <c r="G289" t="s">
        <v>1160</v>
      </c>
      <c r="H289" t="s">
        <v>1161</v>
      </c>
      <c r="I289" t="s">
        <v>1162</v>
      </c>
      <c r="J289" t="s">
        <v>1163</v>
      </c>
      <c r="K289" t="s">
        <v>509</v>
      </c>
      <c r="L289" t="s">
        <v>510</v>
      </c>
    </row>
    <row r="290" spans="1:12" ht="11.25" customHeight="1">
      <c r="A290">
        <v>289</v>
      </c>
      <c r="B290" t="s">
        <v>395</v>
      </c>
      <c r="C290" t="s">
        <v>1156</v>
      </c>
      <c r="D290" t="s">
        <v>1157</v>
      </c>
      <c r="E290" t="s">
        <v>1182</v>
      </c>
      <c r="F290" t="s">
        <v>1183</v>
      </c>
      <c r="G290" t="s">
        <v>1160</v>
      </c>
      <c r="H290" t="s">
        <v>1161</v>
      </c>
      <c r="I290" t="s">
        <v>1162</v>
      </c>
      <c r="J290" t="s">
        <v>1163</v>
      </c>
      <c r="K290" t="s">
        <v>509</v>
      </c>
      <c r="L290" t="s">
        <v>510</v>
      </c>
    </row>
    <row r="291" spans="1:12" ht="11.25" customHeight="1">
      <c r="A291">
        <v>290</v>
      </c>
      <c r="B291" t="s">
        <v>395</v>
      </c>
      <c r="C291" t="s">
        <v>1156</v>
      </c>
      <c r="D291" t="s">
        <v>1157</v>
      </c>
      <c r="E291" t="s">
        <v>1184</v>
      </c>
      <c r="F291" t="s">
        <v>1185</v>
      </c>
      <c r="G291" t="s">
        <v>1160</v>
      </c>
      <c r="H291" t="s">
        <v>1161</v>
      </c>
      <c r="I291" t="s">
        <v>1162</v>
      </c>
      <c r="J291" t="s">
        <v>1163</v>
      </c>
      <c r="K291" t="s">
        <v>509</v>
      </c>
      <c r="L291" t="s">
        <v>510</v>
      </c>
    </row>
    <row r="292" spans="1:12" ht="11.25" customHeight="1">
      <c r="A292">
        <v>291</v>
      </c>
      <c r="B292" t="s">
        <v>395</v>
      </c>
      <c r="C292" t="s">
        <v>1156</v>
      </c>
      <c r="D292" t="s">
        <v>1157</v>
      </c>
      <c r="E292" t="s">
        <v>1186</v>
      </c>
      <c r="F292" t="s">
        <v>1187</v>
      </c>
      <c r="G292" t="s">
        <v>1160</v>
      </c>
      <c r="H292" t="s">
        <v>1161</v>
      </c>
      <c r="I292" t="s">
        <v>1162</v>
      </c>
      <c r="J292" t="s">
        <v>1163</v>
      </c>
      <c r="K292" t="s">
        <v>509</v>
      </c>
      <c r="L292" t="s">
        <v>510</v>
      </c>
    </row>
    <row r="293" spans="1:12" ht="11.25" customHeight="1">
      <c r="A293">
        <v>292</v>
      </c>
      <c r="B293" t="s">
        <v>395</v>
      </c>
      <c r="C293" t="s">
        <v>1156</v>
      </c>
      <c r="D293" t="s">
        <v>1157</v>
      </c>
      <c r="E293" t="s">
        <v>1188</v>
      </c>
      <c r="F293" t="s">
        <v>1189</v>
      </c>
      <c r="G293" t="s">
        <v>1160</v>
      </c>
      <c r="H293" t="s">
        <v>1161</v>
      </c>
      <c r="I293" t="s">
        <v>1162</v>
      </c>
      <c r="J293" t="s">
        <v>1163</v>
      </c>
      <c r="K293" t="s">
        <v>509</v>
      </c>
      <c r="L293" t="s">
        <v>510</v>
      </c>
    </row>
    <row r="294" spans="1:12" ht="11.25" customHeight="1">
      <c r="A294">
        <v>293</v>
      </c>
      <c r="B294" t="s">
        <v>395</v>
      </c>
      <c r="C294" t="s">
        <v>1156</v>
      </c>
      <c r="D294" t="s">
        <v>1157</v>
      </c>
      <c r="E294" t="s">
        <v>1190</v>
      </c>
      <c r="F294" t="s">
        <v>1191</v>
      </c>
      <c r="G294" t="s">
        <v>1160</v>
      </c>
      <c r="H294" t="s">
        <v>1161</v>
      </c>
      <c r="I294" t="s">
        <v>1162</v>
      </c>
      <c r="J294" t="s">
        <v>1163</v>
      </c>
      <c r="K294" t="s">
        <v>509</v>
      </c>
      <c r="L294" t="s">
        <v>510</v>
      </c>
    </row>
    <row r="295" spans="1:12" ht="11.25" customHeight="1">
      <c r="A295">
        <v>294</v>
      </c>
      <c r="B295" t="s">
        <v>395</v>
      </c>
      <c r="C295" t="s">
        <v>1192</v>
      </c>
      <c r="D295" t="s">
        <v>1193</v>
      </c>
      <c r="E295" t="s">
        <v>1192</v>
      </c>
      <c r="F295" t="s">
        <v>1193</v>
      </c>
      <c r="G295" t="s">
        <v>1194</v>
      </c>
      <c r="H295" t="s">
        <v>1195</v>
      </c>
      <c r="I295" t="s">
        <v>1196</v>
      </c>
      <c r="J295" t="s">
        <v>790</v>
      </c>
      <c r="K295" t="s">
        <v>522</v>
      </c>
      <c r="L295" t="s">
        <v>510</v>
      </c>
    </row>
    <row r="296" spans="1:12" ht="11.25" customHeight="1">
      <c r="A296">
        <v>295</v>
      </c>
      <c r="B296" t="s">
        <v>395</v>
      </c>
      <c r="C296" t="s">
        <v>1192</v>
      </c>
      <c r="D296" t="s">
        <v>1193</v>
      </c>
      <c r="E296" t="s">
        <v>1192</v>
      </c>
      <c r="F296" t="s">
        <v>1193</v>
      </c>
      <c r="G296" t="s">
        <v>1197</v>
      </c>
      <c r="H296" t="s">
        <v>1198</v>
      </c>
      <c r="I296" t="s">
        <v>1199</v>
      </c>
      <c r="J296" t="s">
        <v>790</v>
      </c>
      <c r="K296" t="s">
        <v>509</v>
      </c>
      <c r="L296" t="s">
        <v>510</v>
      </c>
    </row>
    <row r="297" spans="1:12" ht="11.25" customHeight="1">
      <c r="A297">
        <v>296</v>
      </c>
      <c r="B297" t="s">
        <v>395</v>
      </c>
      <c r="C297" t="s">
        <v>1192</v>
      </c>
      <c r="D297" t="s">
        <v>1193</v>
      </c>
      <c r="E297" t="s">
        <v>1192</v>
      </c>
      <c r="F297" t="s">
        <v>1193</v>
      </c>
      <c r="G297" t="s">
        <v>1200</v>
      </c>
      <c r="H297" t="s">
        <v>1201</v>
      </c>
      <c r="I297" t="s">
        <v>1202</v>
      </c>
      <c r="J297" t="s">
        <v>790</v>
      </c>
      <c r="K297" t="s">
        <v>509</v>
      </c>
      <c r="L297" t="s">
        <v>510</v>
      </c>
    </row>
    <row r="298" spans="1:12" ht="11.25" customHeight="1">
      <c r="A298">
        <v>297</v>
      </c>
      <c r="B298" t="s">
        <v>395</v>
      </c>
      <c r="C298" t="s">
        <v>1192</v>
      </c>
      <c r="D298" t="s">
        <v>1193</v>
      </c>
      <c r="E298" t="s">
        <v>1192</v>
      </c>
      <c r="F298" t="s">
        <v>1193</v>
      </c>
      <c r="G298" t="s">
        <v>1203</v>
      </c>
      <c r="H298" t="s">
        <v>1204</v>
      </c>
      <c r="I298" t="s">
        <v>1205</v>
      </c>
      <c r="J298" t="s">
        <v>790</v>
      </c>
      <c r="K298" t="s">
        <v>509</v>
      </c>
      <c r="L298" t="s">
        <v>510</v>
      </c>
    </row>
    <row r="299" spans="1:12" ht="11.25" customHeight="1">
      <c r="A299">
        <v>298</v>
      </c>
      <c r="B299" t="s">
        <v>395</v>
      </c>
      <c r="C299" t="s">
        <v>1192</v>
      </c>
      <c r="D299" t="s">
        <v>1193</v>
      </c>
      <c r="E299" t="s">
        <v>1192</v>
      </c>
      <c r="F299" t="s">
        <v>1193</v>
      </c>
      <c r="G299" t="s">
        <v>1206</v>
      </c>
      <c r="H299" t="s">
        <v>1207</v>
      </c>
      <c r="I299" t="s">
        <v>851</v>
      </c>
      <c r="J299" t="s">
        <v>1208</v>
      </c>
      <c r="K299" t="s">
        <v>522</v>
      </c>
      <c r="L299" t="s">
        <v>510</v>
      </c>
    </row>
    <row r="300" spans="1:12" ht="11.25" customHeight="1">
      <c r="A300">
        <v>299</v>
      </c>
      <c r="B300" t="s">
        <v>395</v>
      </c>
      <c r="C300" t="s">
        <v>1209</v>
      </c>
      <c r="D300" t="s">
        <v>1210</v>
      </c>
      <c r="E300" t="s">
        <v>1209</v>
      </c>
      <c r="F300" t="s">
        <v>1210</v>
      </c>
      <c r="G300" t="s">
        <v>1211</v>
      </c>
      <c r="H300" t="s">
        <v>1212</v>
      </c>
      <c r="I300" t="s">
        <v>1213</v>
      </c>
      <c r="J300" t="s">
        <v>1214</v>
      </c>
      <c r="K300" t="s">
        <v>509</v>
      </c>
      <c r="L300" t="s">
        <v>510</v>
      </c>
    </row>
    <row r="301" spans="1:12" ht="11.25" customHeight="1">
      <c r="A301">
        <v>300</v>
      </c>
      <c r="B301" t="s">
        <v>395</v>
      </c>
      <c r="C301" t="s">
        <v>1209</v>
      </c>
      <c r="D301" t="s">
        <v>1210</v>
      </c>
      <c r="E301" t="s">
        <v>1209</v>
      </c>
      <c r="F301" t="s">
        <v>1210</v>
      </c>
      <c r="G301" t="s">
        <v>1215</v>
      </c>
      <c r="H301" t="s">
        <v>1216</v>
      </c>
      <c r="I301" t="s">
        <v>1217</v>
      </c>
      <c r="J301" t="s">
        <v>1214</v>
      </c>
      <c r="K301" t="s">
        <v>509</v>
      </c>
      <c r="L301" t="s">
        <v>510</v>
      </c>
    </row>
    <row r="302" spans="1:12" ht="11.25" customHeight="1">
      <c r="A302">
        <v>301</v>
      </c>
      <c r="B302" t="s">
        <v>395</v>
      </c>
      <c r="C302" t="s">
        <v>1209</v>
      </c>
      <c r="D302" t="s">
        <v>1210</v>
      </c>
      <c r="E302" t="s">
        <v>1209</v>
      </c>
      <c r="F302" t="s">
        <v>1210</v>
      </c>
      <c r="G302" t="s">
        <v>1218</v>
      </c>
      <c r="H302" t="s">
        <v>1219</v>
      </c>
      <c r="I302" t="s">
        <v>1220</v>
      </c>
      <c r="J302" t="s">
        <v>1221</v>
      </c>
      <c r="K302" t="s">
        <v>509</v>
      </c>
      <c r="L302" t="s">
        <v>510</v>
      </c>
    </row>
    <row r="303" spans="1:12" ht="11.25" customHeight="1">
      <c r="A303">
        <v>302</v>
      </c>
      <c r="B303" t="s">
        <v>395</v>
      </c>
      <c r="C303" t="s">
        <v>1222</v>
      </c>
      <c r="D303" t="s">
        <v>1223</v>
      </c>
      <c r="E303" t="s">
        <v>1222</v>
      </c>
      <c r="F303" t="s">
        <v>1223</v>
      </c>
      <c r="G303" t="s">
        <v>577</v>
      </c>
      <c r="H303" t="s">
        <v>578</v>
      </c>
      <c r="I303" t="s">
        <v>579</v>
      </c>
      <c r="J303" t="s">
        <v>580</v>
      </c>
      <c r="K303" t="s">
        <v>522</v>
      </c>
      <c r="L303" t="s">
        <v>510</v>
      </c>
    </row>
    <row r="304" spans="1:12" ht="11.25" customHeight="1">
      <c r="A304">
        <v>303</v>
      </c>
      <c r="B304" t="s">
        <v>395</v>
      </c>
      <c r="C304" t="s">
        <v>1222</v>
      </c>
      <c r="D304" t="s">
        <v>1223</v>
      </c>
      <c r="E304" t="s">
        <v>1222</v>
      </c>
      <c r="F304" t="s">
        <v>1223</v>
      </c>
      <c r="G304" t="s">
        <v>1224</v>
      </c>
      <c r="H304" t="s">
        <v>1225</v>
      </c>
      <c r="I304" t="s">
        <v>1226</v>
      </c>
      <c r="J304" t="s">
        <v>1227</v>
      </c>
      <c r="K304" t="s">
        <v>509</v>
      </c>
      <c r="L304" t="s">
        <v>510</v>
      </c>
    </row>
    <row r="305" spans="1:12" ht="11.25" customHeight="1">
      <c r="A305">
        <v>304</v>
      </c>
      <c r="B305" t="s">
        <v>395</v>
      </c>
      <c r="C305" t="s">
        <v>1228</v>
      </c>
      <c r="D305" t="s">
        <v>1229</v>
      </c>
      <c r="E305" t="s">
        <v>1230</v>
      </c>
      <c r="F305" t="s">
        <v>1231</v>
      </c>
      <c r="G305" t="s">
        <v>1232</v>
      </c>
      <c r="H305" t="s">
        <v>1233</v>
      </c>
      <c r="I305" t="s">
        <v>1234</v>
      </c>
      <c r="J305" t="s">
        <v>1235</v>
      </c>
      <c r="K305" t="s">
        <v>509</v>
      </c>
      <c r="L305" t="s">
        <v>510</v>
      </c>
    </row>
    <row r="306" spans="1:12" ht="11.25" customHeight="1">
      <c r="A306">
        <v>305</v>
      </c>
      <c r="B306" t="s">
        <v>395</v>
      </c>
      <c r="C306" t="s">
        <v>1236</v>
      </c>
      <c r="D306" t="s">
        <v>1237</v>
      </c>
      <c r="E306" t="s">
        <v>1238</v>
      </c>
      <c r="F306" t="s">
        <v>1239</v>
      </c>
      <c r="G306" t="s">
        <v>577</v>
      </c>
      <c r="H306" t="s">
        <v>578</v>
      </c>
      <c r="I306" t="s">
        <v>579</v>
      </c>
      <c r="J306" t="s">
        <v>580</v>
      </c>
      <c r="K306" t="s">
        <v>522</v>
      </c>
      <c r="L306" t="s">
        <v>510</v>
      </c>
    </row>
    <row r="307" spans="1:12" ht="11.25" customHeight="1">
      <c r="A307">
        <v>306</v>
      </c>
      <c r="B307" t="s">
        <v>395</v>
      </c>
      <c r="C307" t="s">
        <v>1236</v>
      </c>
      <c r="D307" t="s">
        <v>1237</v>
      </c>
      <c r="E307" t="s">
        <v>1238</v>
      </c>
      <c r="F307" t="s">
        <v>1239</v>
      </c>
      <c r="G307" t="s">
        <v>1240</v>
      </c>
      <c r="H307" t="s">
        <v>1241</v>
      </c>
      <c r="I307" t="s">
        <v>1242</v>
      </c>
      <c r="J307" t="s">
        <v>1243</v>
      </c>
      <c r="K307" t="s">
        <v>509</v>
      </c>
      <c r="L307" t="s">
        <v>510</v>
      </c>
    </row>
    <row r="308" spans="1:12" ht="11.25" customHeight="1">
      <c r="A308">
        <v>307</v>
      </c>
      <c r="B308" t="s">
        <v>395</v>
      </c>
      <c r="C308" t="s">
        <v>1236</v>
      </c>
      <c r="D308" t="s">
        <v>1237</v>
      </c>
      <c r="E308" t="s">
        <v>1244</v>
      </c>
      <c r="F308" t="s">
        <v>1245</v>
      </c>
      <c r="G308" t="s">
        <v>577</v>
      </c>
      <c r="H308" t="s">
        <v>578</v>
      </c>
      <c r="I308" t="s">
        <v>579</v>
      </c>
      <c r="J308" t="s">
        <v>580</v>
      </c>
      <c r="K308" t="s">
        <v>522</v>
      </c>
      <c r="L308" t="s">
        <v>510</v>
      </c>
    </row>
    <row r="309" spans="1:12" ht="11.25" customHeight="1">
      <c r="A309">
        <v>308</v>
      </c>
      <c r="B309" t="s">
        <v>395</v>
      </c>
      <c r="C309" t="s">
        <v>1236</v>
      </c>
      <c r="D309" t="s">
        <v>1237</v>
      </c>
      <c r="E309" t="s">
        <v>1246</v>
      </c>
      <c r="F309" t="s">
        <v>1247</v>
      </c>
      <c r="G309" t="s">
        <v>577</v>
      </c>
      <c r="H309" t="s">
        <v>578</v>
      </c>
      <c r="I309" t="s">
        <v>579</v>
      </c>
      <c r="J309" t="s">
        <v>580</v>
      </c>
      <c r="K309" t="s">
        <v>522</v>
      </c>
      <c r="L309" t="s">
        <v>510</v>
      </c>
    </row>
    <row r="310" spans="1:12" ht="11.25" customHeight="1">
      <c r="A310">
        <v>309</v>
      </c>
      <c r="B310" t="s">
        <v>395</v>
      </c>
      <c r="C310" t="s">
        <v>1236</v>
      </c>
      <c r="D310" t="s">
        <v>1237</v>
      </c>
      <c r="E310" t="s">
        <v>1248</v>
      </c>
      <c r="F310" t="s">
        <v>1249</v>
      </c>
      <c r="G310" t="s">
        <v>577</v>
      </c>
      <c r="H310" t="s">
        <v>578</v>
      </c>
      <c r="I310" t="s">
        <v>579</v>
      </c>
      <c r="J310" t="s">
        <v>580</v>
      </c>
      <c r="K310" t="s">
        <v>522</v>
      </c>
      <c r="L310" t="s">
        <v>510</v>
      </c>
    </row>
    <row r="311" spans="1:12" ht="11.25" customHeight="1">
      <c r="A311">
        <v>310</v>
      </c>
      <c r="B311" t="s">
        <v>395</v>
      </c>
      <c r="C311" t="s">
        <v>1236</v>
      </c>
      <c r="D311" t="s">
        <v>1237</v>
      </c>
      <c r="E311" t="s">
        <v>1250</v>
      </c>
      <c r="F311" t="s">
        <v>1251</v>
      </c>
      <c r="G311" t="s">
        <v>577</v>
      </c>
      <c r="H311" t="s">
        <v>578</v>
      </c>
      <c r="I311" t="s">
        <v>579</v>
      </c>
      <c r="J311" t="s">
        <v>580</v>
      </c>
      <c r="K311" t="s">
        <v>522</v>
      </c>
      <c r="L311" t="s">
        <v>510</v>
      </c>
    </row>
    <row r="312" spans="1:12" ht="11.25" customHeight="1">
      <c r="A312">
        <v>311</v>
      </c>
      <c r="B312" t="s">
        <v>395</v>
      </c>
      <c r="C312" t="s">
        <v>1236</v>
      </c>
      <c r="D312" t="s">
        <v>1237</v>
      </c>
      <c r="E312" t="s">
        <v>1250</v>
      </c>
      <c r="F312" t="s">
        <v>1251</v>
      </c>
      <c r="G312" t="s">
        <v>695</v>
      </c>
      <c r="H312" t="s">
        <v>696</v>
      </c>
      <c r="I312" t="s">
        <v>697</v>
      </c>
      <c r="J312" t="s">
        <v>698</v>
      </c>
      <c r="K312" t="s">
        <v>522</v>
      </c>
      <c r="L312" t="s">
        <v>510</v>
      </c>
    </row>
    <row r="313" spans="1:12" ht="11.25" customHeight="1">
      <c r="A313">
        <v>312</v>
      </c>
      <c r="B313" t="s">
        <v>395</v>
      </c>
      <c r="C313" t="s">
        <v>1236</v>
      </c>
      <c r="D313" t="s">
        <v>1237</v>
      </c>
      <c r="E313" t="s">
        <v>1250</v>
      </c>
      <c r="F313" t="s">
        <v>1251</v>
      </c>
      <c r="G313" t="s">
        <v>1252</v>
      </c>
      <c r="H313" t="s">
        <v>558</v>
      </c>
      <c r="I313" t="s">
        <v>1253</v>
      </c>
      <c r="J313" t="s">
        <v>1243</v>
      </c>
      <c r="K313" t="s">
        <v>509</v>
      </c>
      <c r="L313" t="s">
        <v>510</v>
      </c>
    </row>
    <row r="314" spans="1:12" ht="11.25" customHeight="1">
      <c r="A314">
        <v>313</v>
      </c>
      <c r="B314" t="s">
        <v>395</v>
      </c>
      <c r="C314" t="s">
        <v>1236</v>
      </c>
      <c r="D314" t="s">
        <v>1237</v>
      </c>
      <c r="E314" t="s">
        <v>1250</v>
      </c>
      <c r="F314" t="s">
        <v>1251</v>
      </c>
      <c r="G314" t="s">
        <v>1254</v>
      </c>
      <c r="H314" t="s">
        <v>1255</v>
      </c>
      <c r="I314" t="s">
        <v>1256</v>
      </c>
      <c r="J314" t="s">
        <v>1243</v>
      </c>
      <c r="K314" t="s">
        <v>509</v>
      </c>
      <c r="L314" t="s">
        <v>510</v>
      </c>
    </row>
    <row r="315" spans="1:12" ht="11.25" customHeight="1">
      <c r="A315">
        <v>314</v>
      </c>
      <c r="B315" t="s">
        <v>395</v>
      </c>
      <c r="C315" t="s">
        <v>1257</v>
      </c>
      <c r="D315" t="s">
        <v>1258</v>
      </c>
      <c r="E315" t="s">
        <v>1259</v>
      </c>
      <c r="F315" t="s">
        <v>1260</v>
      </c>
      <c r="G315" t="s">
        <v>1261</v>
      </c>
      <c r="H315" t="s">
        <v>1262</v>
      </c>
      <c r="I315" t="s">
        <v>1263</v>
      </c>
      <c r="J315" t="s">
        <v>1264</v>
      </c>
      <c r="K315" t="s">
        <v>509</v>
      </c>
      <c r="L315" t="s">
        <v>510</v>
      </c>
    </row>
    <row r="316" spans="1:12" ht="11.25" customHeight="1">
      <c r="A316">
        <v>315</v>
      </c>
      <c r="B316" t="s">
        <v>395</v>
      </c>
      <c r="C316" t="s">
        <v>1257</v>
      </c>
      <c r="D316" t="s">
        <v>1258</v>
      </c>
      <c r="E316" t="s">
        <v>1265</v>
      </c>
      <c r="F316" t="s">
        <v>1266</v>
      </c>
      <c r="G316" t="s">
        <v>1261</v>
      </c>
      <c r="H316" t="s">
        <v>1262</v>
      </c>
      <c r="I316" t="s">
        <v>1263</v>
      </c>
      <c r="J316" t="s">
        <v>1264</v>
      </c>
      <c r="K316" t="s">
        <v>509</v>
      </c>
      <c r="L316" t="s">
        <v>510</v>
      </c>
    </row>
    <row r="317" spans="1:12" ht="11.25" customHeight="1">
      <c r="A317">
        <v>316</v>
      </c>
      <c r="B317" t="s">
        <v>395</v>
      </c>
      <c r="C317" t="s">
        <v>1257</v>
      </c>
      <c r="D317" t="s">
        <v>1258</v>
      </c>
      <c r="E317" t="s">
        <v>1267</v>
      </c>
      <c r="F317" t="s">
        <v>1268</v>
      </c>
      <c r="G317" t="s">
        <v>1261</v>
      </c>
      <c r="H317" t="s">
        <v>1262</v>
      </c>
      <c r="I317" t="s">
        <v>1263</v>
      </c>
      <c r="J317" t="s">
        <v>1264</v>
      </c>
      <c r="K317" t="s">
        <v>509</v>
      </c>
      <c r="L317" t="s">
        <v>510</v>
      </c>
    </row>
    <row r="318" spans="1:12" ht="11.25" customHeight="1">
      <c r="A318">
        <v>317</v>
      </c>
      <c r="B318" t="s">
        <v>395</v>
      </c>
      <c r="C318" t="s">
        <v>1257</v>
      </c>
      <c r="D318" t="s">
        <v>1258</v>
      </c>
      <c r="E318" t="s">
        <v>1267</v>
      </c>
      <c r="F318" t="s">
        <v>1268</v>
      </c>
      <c r="G318" t="s">
        <v>1269</v>
      </c>
      <c r="H318" t="s">
        <v>1270</v>
      </c>
      <c r="I318" t="s">
        <v>1271</v>
      </c>
      <c r="J318" t="s">
        <v>1264</v>
      </c>
      <c r="K318" t="s">
        <v>509</v>
      </c>
      <c r="L318" t="s">
        <v>510</v>
      </c>
    </row>
    <row r="319" spans="1:12" ht="11.25" customHeight="1">
      <c r="A319">
        <v>318</v>
      </c>
      <c r="B319" t="s">
        <v>395</v>
      </c>
      <c r="C319" t="s">
        <v>1257</v>
      </c>
      <c r="D319" t="s">
        <v>1258</v>
      </c>
      <c r="E319" t="s">
        <v>1174</v>
      </c>
      <c r="F319" t="s">
        <v>1272</v>
      </c>
      <c r="G319" t="s">
        <v>1261</v>
      </c>
      <c r="H319" t="s">
        <v>1262</v>
      </c>
      <c r="I319" t="s">
        <v>1263</v>
      </c>
      <c r="J319" t="s">
        <v>1264</v>
      </c>
      <c r="K319" t="s">
        <v>509</v>
      </c>
      <c r="L319" t="s">
        <v>510</v>
      </c>
    </row>
    <row r="320" spans="1:12" ht="11.25" customHeight="1">
      <c r="A320">
        <v>319</v>
      </c>
      <c r="B320" t="s">
        <v>395</v>
      </c>
      <c r="C320" t="s">
        <v>1257</v>
      </c>
      <c r="D320" t="s">
        <v>1258</v>
      </c>
      <c r="E320" t="s">
        <v>1273</v>
      </c>
      <c r="F320" t="s">
        <v>1274</v>
      </c>
      <c r="G320" t="s">
        <v>1261</v>
      </c>
      <c r="H320" t="s">
        <v>1262</v>
      </c>
      <c r="I320" t="s">
        <v>1263</v>
      </c>
      <c r="J320" t="s">
        <v>1264</v>
      </c>
      <c r="K320" t="s">
        <v>509</v>
      </c>
      <c r="L320" t="s">
        <v>510</v>
      </c>
    </row>
    <row r="321" spans="1:12" ht="11.25" customHeight="1">
      <c r="A321">
        <v>320</v>
      </c>
      <c r="B321" t="s">
        <v>395</v>
      </c>
      <c r="C321" t="s">
        <v>1257</v>
      </c>
      <c r="D321" t="s">
        <v>1258</v>
      </c>
      <c r="E321" t="s">
        <v>1275</v>
      </c>
      <c r="F321" t="s">
        <v>1276</v>
      </c>
      <c r="G321" t="s">
        <v>1261</v>
      </c>
      <c r="H321" t="s">
        <v>1262</v>
      </c>
      <c r="I321" t="s">
        <v>1263</v>
      </c>
      <c r="J321" t="s">
        <v>1264</v>
      </c>
      <c r="K321" t="s">
        <v>522</v>
      </c>
      <c r="L321" t="s">
        <v>510</v>
      </c>
    </row>
    <row r="322" spans="1:12" ht="11.25" customHeight="1">
      <c r="A322">
        <v>321</v>
      </c>
      <c r="B322" t="s">
        <v>395</v>
      </c>
      <c r="C322" t="s">
        <v>1257</v>
      </c>
      <c r="D322" t="s">
        <v>1258</v>
      </c>
      <c r="E322" t="s">
        <v>1277</v>
      </c>
      <c r="F322" t="s">
        <v>1278</v>
      </c>
      <c r="G322" t="s">
        <v>1261</v>
      </c>
      <c r="H322" t="s">
        <v>1262</v>
      </c>
      <c r="I322" t="s">
        <v>1263</v>
      </c>
      <c r="J322" t="s">
        <v>1264</v>
      </c>
      <c r="K322" t="s">
        <v>509</v>
      </c>
      <c r="L322" t="s">
        <v>510</v>
      </c>
    </row>
    <row r="323" spans="1:12" ht="11.25" customHeight="1">
      <c r="A323">
        <v>322</v>
      </c>
      <c r="B323" t="s">
        <v>395</v>
      </c>
      <c r="C323" t="s">
        <v>1257</v>
      </c>
      <c r="D323" t="s">
        <v>1258</v>
      </c>
      <c r="E323" t="s">
        <v>1279</v>
      </c>
      <c r="F323" t="s">
        <v>1280</v>
      </c>
      <c r="G323" t="s">
        <v>1261</v>
      </c>
      <c r="H323" t="s">
        <v>1262</v>
      </c>
      <c r="I323" t="s">
        <v>1263</v>
      </c>
      <c r="J323" t="s">
        <v>1264</v>
      </c>
      <c r="K323" t="s">
        <v>509</v>
      </c>
      <c r="L323" t="s">
        <v>510</v>
      </c>
    </row>
    <row r="324" spans="1:12" ht="11.25" customHeight="1">
      <c r="A324">
        <v>323</v>
      </c>
      <c r="B324" t="s">
        <v>395</v>
      </c>
      <c r="C324" t="s">
        <v>1257</v>
      </c>
      <c r="D324" t="s">
        <v>1258</v>
      </c>
      <c r="E324" t="s">
        <v>1281</v>
      </c>
      <c r="F324" t="s">
        <v>1282</v>
      </c>
      <c r="G324" t="s">
        <v>1261</v>
      </c>
      <c r="H324" t="s">
        <v>1262</v>
      </c>
      <c r="I324" t="s">
        <v>1263</v>
      </c>
      <c r="J324" t="s">
        <v>1264</v>
      </c>
      <c r="K324" t="s">
        <v>509</v>
      </c>
      <c r="L324" t="s">
        <v>510</v>
      </c>
    </row>
    <row r="325" spans="1:12" ht="11.25" customHeight="1">
      <c r="A325">
        <v>324</v>
      </c>
      <c r="B325" t="s">
        <v>395</v>
      </c>
      <c r="C325" t="s">
        <v>1257</v>
      </c>
      <c r="D325" t="s">
        <v>1258</v>
      </c>
      <c r="E325" t="s">
        <v>1283</v>
      </c>
      <c r="F325" t="s">
        <v>1284</v>
      </c>
      <c r="G325" t="s">
        <v>1261</v>
      </c>
      <c r="H325" t="s">
        <v>1262</v>
      </c>
      <c r="I325" t="s">
        <v>1263</v>
      </c>
      <c r="J325" t="s">
        <v>1264</v>
      </c>
      <c r="K325" t="s">
        <v>509</v>
      </c>
      <c r="L325" t="s">
        <v>510</v>
      </c>
    </row>
    <row r="326" spans="1:12" ht="11.25" customHeight="1">
      <c r="A326">
        <v>325</v>
      </c>
      <c r="B326" t="s">
        <v>395</v>
      </c>
      <c r="C326" t="s">
        <v>1257</v>
      </c>
      <c r="D326" t="s">
        <v>1258</v>
      </c>
      <c r="E326" t="s">
        <v>1285</v>
      </c>
      <c r="F326" t="s">
        <v>1286</v>
      </c>
      <c r="G326" t="s">
        <v>1261</v>
      </c>
      <c r="H326" t="s">
        <v>1262</v>
      </c>
      <c r="I326" t="s">
        <v>1263</v>
      </c>
      <c r="J326" t="s">
        <v>1264</v>
      </c>
      <c r="K326" t="s">
        <v>509</v>
      </c>
      <c r="L326" t="s">
        <v>510</v>
      </c>
    </row>
    <row r="327" spans="1:12" ht="11.25" customHeight="1">
      <c r="A327">
        <v>326</v>
      </c>
      <c r="B327" t="s">
        <v>395</v>
      </c>
      <c r="C327" t="s">
        <v>1257</v>
      </c>
      <c r="D327" t="s">
        <v>1258</v>
      </c>
      <c r="E327" t="s">
        <v>1073</v>
      </c>
      <c r="F327" t="s">
        <v>1287</v>
      </c>
      <c r="G327" t="s">
        <v>1261</v>
      </c>
      <c r="H327" t="s">
        <v>1262</v>
      </c>
      <c r="I327" t="s">
        <v>1263</v>
      </c>
      <c r="J327" t="s">
        <v>1264</v>
      </c>
      <c r="K327" t="s">
        <v>509</v>
      </c>
      <c r="L327" t="s">
        <v>510</v>
      </c>
    </row>
    <row r="328" spans="1:12" ht="11.25" customHeight="1">
      <c r="A328">
        <v>327</v>
      </c>
      <c r="B328" t="s">
        <v>395</v>
      </c>
      <c r="C328" t="s">
        <v>1257</v>
      </c>
      <c r="D328" t="s">
        <v>1258</v>
      </c>
      <c r="E328" t="s">
        <v>1288</v>
      </c>
      <c r="F328" t="s">
        <v>1289</v>
      </c>
      <c r="G328" t="s">
        <v>1261</v>
      </c>
      <c r="H328" t="s">
        <v>1262</v>
      </c>
      <c r="I328" t="s">
        <v>1263</v>
      </c>
      <c r="J328" t="s">
        <v>1264</v>
      </c>
      <c r="K328" t="s">
        <v>509</v>
      </c>
      <c r="L328" t="s">
        <v>510</v>
      </c>
    </row>
    <row r="329" spans="1:12" ht="11.25" customHeight="1">
      <c r="A329">
        <v>328</v>
      </c>
      <c r="B329" t="s">
        <v>395</v>
      </c>
      <c r="C329" t="s">
        <v>1257</v>
      </c>
      <c r="D329" t="s">
        <v>1258</v>
      </c>
      <c r="E329" t="s">
        <v>1290</v>
      </c>
      <c r="F329" t="s">
        <v>1291</v>
      </c>
      <c r="G329" t="s">
        <v>1261</v>
      </c>
      <c r="H329" t="s">
        <v>1262</v>
      </c>
      <c r="I329" t="s">
        <v>1263</v>
      </c>
      <c r="J329" t="s">
        <v>1264</v>
      </c>
      <c r="K329" t="s">
        <v>509</v>
      </c>
      <c r="L329" t="s">
        <v>510</v>
      </c>
    </row>
    <row r="330" spans="1:12" ht="11.25" customHeight="1">
      <c r="A330">
        <v>329</v>
      </c>
      <c r="B330" t="s">
        <v>395</v>
      </c>
      <c r="C330" t="s">
        <v>1257</v>
      </c>
      <c r="D330" t="s">
        <v>1258</v>
      </c>
      <c r="E330" t="s">
        <v>1292</v>
      </c>
      <c r="F330" t="s">
        <v>1293</v>
      </c>
      <c r="G330" t="s">
        <v>1261</v>
      </c>
      <c r="H330" t="s">
        <v>1262</v>
      </c>
      <c r="I330" t="s">
        <v>1263</v>
      </c>
      <c r="J330" t="s">
        <v>1264</v>
      </c>
      <c r="K330" t="s">
        <v>509</v>
      </c>
      <c r="L330" t="s">
        <v>510</v>
      </c>
    </row>
    <row r="331" spans="1:12" ht="11.25" customHeight="1">
      <c r="A331">
        <v>330</v>
      </c>
      <c r="B331" t="s">
        <v>395</v>
      </c>
      <c r="C331" t="s">
        <v>1257</v>
      </c>
      <c r="D331" t="s">
        <v>1258</v>
      </c>
      <c r="E331" t="s">
        <v>1294</v>
      </c>
      <c r="F331" t="s">
        <v>1295</v>
      </c>
      <c r="G331" t="s">
        <v>1261</v>
      </c>
      <c r="H331" t="s">
        <v>1262</v>
      </c>
      <c r="I331" t="s">
        <v>1263</v>
      </c>
      <c r="J331" t="s">
        <v>1264</v>
      </c>
      <c r="K331" t="s">
        <v>509</v>
      </c>
      <c r="L331" t="s">
        <v>510</v>
      </c>
    </row>
    <row r="332" spans="1:12" ht="11.25" customHeight="1">
      <c r="A332">
        <v>331</v>
      </c>
      <c r="B332" t="s">
        <v>395</v>
      </c>
      <c r="C332" t="s">
        <v>1257</v>
      </c>
      <c r="D332" t="s">
        <v>1258</v>
      </c>
      <c r="E332" t="s">
        <v>1296</v>
      </c>
      <c r="F332" t="s">
        <v>1297</v>
      </c>
      <c r="G332" t="s">
        <v>1261</v>
      </c>
      <c r="H332" t="s">
        <v>1262</v>
      </c>
      <c r="I332" t="s">
        <v>1263</v>
      </c>
      <c r="J332" t="s">
        <v>1264</v>
      </c>
      <c r="K332" t="s">
        <v>509</v>
      </c>
      <c r="L332" t="s">
        <v>510</v>
      </c>
    </row>
    <row r="333" spans="1:12" ht="11.25" customHeight="1">
      <c r="A333">
        <v>332</v>
      </c>
      <c r="B333" t="s">
        <v>395</v>
      </c>
      <c r="C333" t="s">
        <v>1257</v>
      </c>
      <c r="D333" t="s">
        <v>1258</v>
      </c>
      <c r="E333" t="s">
        <v>1298</v>
      </c>
      <c r="F333" t="s">
        <v>1299</v>
      </c>
      <c r="G333" t="s">
        <v>1261</v>
      </c>
      <c r="H333" t="s">
        <v>1262</v>
      </c>
      <c r="I333" t="s">
        <v>1263</v>
      </c>
      <c r="J333" t="s">
        <v>1264</v>
      </c>
      <c r="K333" t="s">
        <v>509</v>
      </c>
      <c r="L333" t="s">
        <v>510</v>
      </c>
    </row>
    <row r="334" spans="1:12" ht="11.25" customHeight="1">
      <c r="A334">
        <v>333</v>
      </c>
      <c r="B334" t="s">
        <v>395</v>
      </c>
      <c r="C334" t="s">
        <v>1300</v>
      </c>
      <c r="D334" t="s">
        <v>1301</v>
      </c>
      <c r="E334" t="s">
        <v>1302</v>
      </c>
      <c r="F334" t="s">
        <v>1303</v>
      </c>
      <c r="G334" t="s">
        <v>1304</v>
      </c>
      <c r="H334" t="s">
        <v>1305</v>
      </c>
      <c r="I334" t="s">
        <v>1306</v>
      </c>
      <c r="J334" t="s">
        <v>1307</v>
      </c>
      <c r="K334" t="s">
        <v>509</v>
      </c>
      <c r="L334" t="s">
        <v>510</v>
      </c>
    </row>
    <row r="335" spans="1:12" ht="11.25" customHeight="1">
      <c r="A335">
        <v>334</v>
      </c>
      <c r="B335" t="s">
        <v>395</v>
      </c>
      <c r="C335" t="s">
        <v>1308</v>
      </c>
      <c r="D335" t="s">
        <v>1309</v>
      </c>
      <c r="E335" t="s">
        <v>1310</v>
      </c>
      <c r="F335" t="s">
        <v>1311</v>
      </c>
      <c r="G335" t="s">
        <v>1312</v>
      </c>
      <c r="H335" t="s">
        <v>1313</v>
      </c>
      <c r="I335" t="s">
        <v>1314</v>
      </c>
      <c r="J335" t="s">
        <v>826</v>
      </c>
      <c r="K335" t="s">
        <v>522</v>
      </c>
      <c r="L335" t="s">
        <v>510</v>
      </c>
    </row>
    <row r="336" spans="1:12" ht="11.25" customHeight="1">
      <c r="A336">
        <v>335</v>
      </c>
      <c r="B336" t="s">
        <v>395</v>
      </c>
      <c r="C336" t="s">
        <v>1308</v>
      </c>
      <c r="D336" t="s">
        <v>1309</v>
      </c>
      <c r="E336" t="s">
        <v>1315</v>
      </c>
      <c r="F336" t="s">
        <v>1316</v>
      </c>
      <c r="G336" t="s">
        <v>1312</v>
      </c>
      <c r="H336" t="s">
        <v>1313</v>
      </c>
      <c r="I336" t="s">
        <v>1314</v>
      </c>
      <c r="J336" t="s">
        <v>826</v>
      </c>
      <c r="K336" t="s">
        <v>522</v>
      </c>
      <c r="L336" t="s">
        <v>510</v>
      </c>
    </row>
    <row r="337" spans="1:12" ht="11.25" customHeight="1">
      <c r="A337">
        <v>336</v>
      </c>
      <c r="B337" t="s">
        <v>395</v>
      </c>
      <c r="C337" t="s">
        <v>1308</v>
      </c>
      <c r="D337" t="s">
        <v>1309</v>
      </c>
      <c r="E337" t="s">
        <v>1315</v>
      </c>
      <c r="F337" t="s">
        <v>1316</v>
      </c>
      <c r="G337" t="s">
        <v>1317</v>
      </c>
      <c r="H337" t="s">
        <v>1318</v>
      </c>
      <c r="I337" t="s">
        <v>1319</v>
      </c>
      <c r="J337" t="s">
        <v>826</v>
      </c>
      <c r="K337" t="s">
        <v>522</v>
      </c>
      <c r="L337" t="s">
        <v>510</v>
      </c>
    </row>
    <row r="338" spans="1:12" ht="11.25" customHeight="1">
      <c r="A338">
        <v>337</v>
      </c>
      <c r="B338" t="s">
        <v>395</v>
      </c>
      <c r="C338" t="s">
        <v>1308</v>
      </c>
      <c r="D338" t="s">
        <v>1309</v>
      </c>
      <c r="E338" t="s">
        <v>1315</v>
      </c>
      <c r="F338" t="s">
        <v>1316</v>
      </c>
      <c r="G338" t="s">
        <v>1317</v>
      </c>
      <c r="H338" t="s">
        <v>1318</v>
      </c>
      <c r="I338" t="s">
        <v>1319</v>
      </c>
      <c r="J338" t="s">
        <v>826</v>
      </c>
      <c r="K338" t="s">
        <v>509</v>
      </c>
      <c r="L338" t="s">
        <v>510</v>
      </c>
    </row>
    <row r="339" spans="1:12" ht="11.25" customHeight="1">
      <c r="A339">
        <v>338</v>
      </c>
      <c r="B339" t="s">
        <v>395</v>
      </c>
      <c r="C339" t="s">
        <v>1308</v>
      </c>
      <c r="D339" t="s">
        <v>1309</v>
      </c>
      <c r="E339" t="s">
        <v>1320</v>
      </c>
      <c r="F339" t="s">
        <v>1321</v>
      </c>
      <c r="G339" t="s">
        <v>1312</v>
      </c>
      <c r="H339" t="s">
        <v>1313</v>
      </c>
      <c r="I339" t="s">
        <v>1314</v>
      </c>
      <c r="J339" t="s">
        <v>826</v>
      </c>
      <c r="K339" t="s">
        <v>522</v>
      </c>
      <c r="L339" t="s">
        <v>510</v>
      </c>
    </row>
    <row r="340" spans="1:12" ht="11.25" customHeight="1">
      <c r="A340">
        <v>339</v>
      </c>
      <c r="B340" t="s">
        <v>395</v>
      </c>
      <c r="C340" t="s">
        <v>1308</v>
      </c>
      <c r="D340" t="s">
        <v>1309</v>
      </c>
      <c r="E340" t="s">
        <v>1322</v>
      </c>
      <c r="F340" t="s">
        <v>1323</v>
      </c>
      <c r="G340" t="s">
        <v>1324</v>
      </c>
      <c r="H340" t="s">
        <v>1325</v>
      </c>
      <c r="I340" t="s">
        <v>1326</v>
      </c>
      <c r="J340" t="s">
        <v>826</v>
      </c>
      <c r="K340" t="s">
        <v>509</v>
      </c>
      <c r="L340" t="s">
        <v>510</v>
      </c>
    </row>
    <row r="341" spans="1:12" ht="11.25" customHeight="1">
      <c r="A341">
        <v>340</v>
      </c>
      <c r="B341" t="s">
        <v>395</v>
      </c>
      <c r="C341" t="s">
        <v>1308</v>
      </c>
      <c r="D341" t="s">
        <v>1309</v>
      </c>
      <c r="E341" t="s">
        <v>1322</v>
      </c>
      <c r="F341" t="s">
        <v>1323</v>
      </c>
      <c r="G341" t="s">
        <v>1312</v>
      </c>
      <c r="H341" t="s">
        <v>1313</v>
      </c>
      <c r="I341" t="s">
        <v>1314</v>
      </c>
      <c r="J341" t="s">
        <v>826</v>
      </c>
      <c r="K341" t="s">
        <v>522</v>
      </c>
      <c r="L341" t="s">
        <v>510</v>
      </c>
    </row>
    <row r="342" spans="1:12" ht="11.25" customHeight="1">
      <c r="A342">
        <v>341</v>
      </c>
      <c r="B342" t="s">
        <v>395</v>
      </c>
      <c r="C342" t="s">
        <v>1308</v>
      </c>
      <c r="D342" t="s">
        <v>1309</v>
      </c>
      <c r="E342" t="s">
        <v>1327</v>
      </c>
      <c r="F342" t="s">
        <v>1328</v>
      </c>
      <c r="G342" t="s">
        <v>1329</v>
      </c>
      <c r="H342" t="s">
        <v>1330</v>
      </c>
      <c r="I342" t="s">
        <v>1331</v>
      </c>
      <c r="J342" t="s">
        <v>826</v>
      </c>
      <c r="K342" t="s">
        <v>522</v>
      </c>
      <c r="L342" t="s">
        <v>510</v>
      </c>
    </row>
    <row r="343" spans="1:12" ht="11.25" customHeight="1">
      <c r="A343">
        <v>342</v>
      </c>
      <c r="B343" t="s">
        <v>395</v>
      </c>
      <c r="C343" t="s">
        <v>1308</v>
      </c>
      <c r="D343" t="s">
        <v>1309</v>
      </c>
      <c r="E343" t="s">
        <v>1327</v>
      </c>
      <c r="F343" t="s">
        <v>1328</v>
      </c>
      <c r="G343" t="s">
        <v>1329</v>
      </c>
      <c r="H343" t="s">
        <v>1330</v>
      </c>
      <c r="I343" t="s">
        <v>1331</v>
      </c>
      <c r="J343" t="s">
        <v>826</v>
      </c>
      <c r="K343" t="s">
        <v>509</v>
      </c>
      <c r="L343" t="s">
        <v>510</v>
      </c>
    </row>
    <row r="344" spans="1:12" ht="11.25" customHeight="1">
      <c r="A344">
        <v>343</v>
      </c>
      <c r="B344" t="s">
        <v>395</v>
      </c>
      <c r="C344" t="s">
        <v>1308</v>
      </c>
      <c r="D344" t="s">
        <v>1309</v>
      </c>
      <c r="E344" t="s">
        <v>1327</v>
      </c>
      <c r="F344" t="s">
        <v>1328</v>
      </c>
      <c r="G344" t="s">
        <v>1312</v>
      </c>
      <c r="H344" t="s">
        <v>1313</v>
      </c>
      <c r="I344" t="s">
        <v>1314</v>
      </c>
      <c r="J344" t="s">
        <v>826</v>
      </c>
      <c r="K344" t="s">
        <v>522</v>
      </c>
      <c r="L344" t="s">
        <v>510</v>
      </c>
    </row>
    <row r="345" spans="1:12" ht="11.25" customHeight="1">
      <c r="A345">
        <v>344</v>
      </c>
      <c r="B345" t="s">
        <v>395</v>
      </c>
      <c r="C345" t="s">
        <v>1308</v>
      </c>
      <c r="D345" t="s">
        <v>1309</v>
      </c>
      <c r="E345" t="s">
        <v>1332</v>
      </c>
      <c r="F345" t="s">
        <v>1333</v>
      </c>
      <c r="G345" t="s">
        <v>1334</v>
      </c>
      <c r="H345" t="s">
        <v>1335</v>
      </c>
      <c r="I345" t="s">
        <v>1336</v>
      </c>
      <c r="J345" t="s">
        <v>826</v>
      </c>
      <c r="K345" t="s">
        <v>522</v>
      </c>
      <c r="L345" t="s">
        <v>510</v>
      </c>
    </row>
    <row r="346" spans="1:12" ht="11.25" customHeight="1">
      <c r="A346">
        <v>345</v>
      </c>
      <c r="B346" t="s">
        <v>395</v>
      </c>
      <c r="C346" t="s">
        <v>1308</v>
      </c>
      <c r="D346" t="s">
        <v>1309</v>
      </c>
      <c r="E346" t="s">
        <v>1332</v>
      </c>
      <c r="F346" t="s">
        <v>1333</v>
      </c>
      <c r="G346" t="s">
        <v>1334</v>
      </c>
      <c r="H346" t="s">
        <v>1335</v>
      </c>
      <c r="I346" t="s">
        <v>1336</v>
      </c>
      <c r="J346" t="s">
        <v>826</v>
      </c>
      <c r="K346" t="s">
        <v>509</v>
      </c>
      <c r="L346" t="s">
        <v>510</v>
      </c>
    </row>
    <row r="347" spans="1:12" ht="11.25" customHeight="1">
      <c r="A347">
        <v>346</v>
      </c>
      <c r="B347" t="s">
        <v>395</v>
      </c>
      <c r="C347" t="s">
        <v>1308</v>
      </c>
      <c r="D347" t="s">
        <v>1309</v>
      </c>
      <c r="E347" t="s">
        <v>1332</v>
      </c>
      <c r="F347" t="s">
        <v>1333</v>
      </c>
      <c r="G347" t="s">
        <v>1312</v>
      </c>
      <c r="H347" t="s">
        <v>1313</v>
      </c>
      <c r="I347" t="s">
        <v>1314</v>
      </c>
      <c r="J347" t="s">
        <v>826</v>
      </c>
      <c r="K347" t="s">
        <v>522</v>
      </c>
      <c r="L347" t="s">
        <v>510</v>
      </c>
    </row>
    <row r="348" spans="1:12" ht="11.25" customHeight="1">
      <c r="A348">
        <v>347</v>
      </c>
      <c r="B348" t="s">
        <v>395</v>
      </c>
      <c r="C348" t="s">
        <v>1308</v>
      </c>
      <c r="D348" t="s">
        <v>1309</v>
      </c>
      <c r="E348" t="s">
        <v>1337</v>
      </c>
      <c r="F348" t="s">
        <v>1338</v>
      </c>
      <c r="G348" t="s">
        <v>1312</v>
      </c>
      <c r="H348" t="s">
        <v>1313</v>
      </c>
      <c r="I348" t="s">
        <v>1314</v>
      </c>
      <c r="J348" t="s">
        <v>826</v>
      </c>
      <c r="K348" t="s">
        <v>522</v>
      </c>
      <c r="L348" t="s">
        <v>510</v>
      </c>
    </row>
    <row r="349" spans="1:12" ht="11.25" customHeight="1">
      <c r="A349">
        <v>348</v>
      </c>
      <c r="B349" t="s">
        <v>395</v>
      </c>
      <c r="C349" t="s">
        <v>1308</v>
      </c>
      <c r="D349" t="s">
        <v>1309</v>
      </c>
      <c r="E349" t="s">
        <v>1339</v>
      </c>
      <c r="F349" t="s">
        <v>1340</v>
      </c>
      <c r="G349" t="s">
        <v>1312</v>
      </c>
      <c r="H349" t="s">
        <v>1313</v>
      </c>
      <c r="I349" t="s">
        <v>1314</v>
      </c>
      <c r="J349" t="s">
        <v>826</v>
      </c>
      <c r="K349" t="s">
        <v>522</v>
      </c>
      <c r="L349" t="s">
        <v>510</v>
      </c>
    </row>
    <row r="350" spans="1:12" ht="11.25" customHeight="1">
      <c r="A350">
        <v>349</v>
      </c>
      <c r="B350" t="s">
        <v>395</v>
      </c>
      <c r="C350" t="s">
        <v>1308</v>
      </c>
      <c r="D350" t="s">
        <v>1309</v>
      </c>
      <c r="E350" t="s">
        <v>1341</v>
      </c>
      <c r="F350" t="s">
        <v>1342</v>
      </c>
      <c r="G350" t="s">
        <v>1343</v>
      </c>
      <c r="H350" t="s">
        <v>1344</v>
      </c>
      <c r="I350" t="s">
        <v>1345</v>
      </c>
      <c r="J350" t="s">
        <v>826</v>
      </c>
      <c r="K350" t="s">
        <v>509</v>
      </c>
      <c r="L350" t="s">
        <v>510</v>
      </c>
    </row>
    <row r="351" spans="1:12" ht="11.25" customHeight="1">
      <c r="A351">
        <v>350</v>
      </c>
      <c r="B351" t="s">
        <v>395</v>
      </c>
      <c r="C351" t="s">
        <v>1308</v>
      </c>
      <c r="D351" t="s">
        <v>1309</v>
      </c>
      <c r="E351" t="s">
        <v>1341</v>
      </c>
      <c r="F351" t="s">
        <v>1342</v>
      </c>
      <c r="G351" t="s">
        <v>1312</v>
      </c>
      <c r="H351" t="s">
        <v>1313</v>
      </c>
      <c r="I351" t="s">
        <v>1314</v>
      </c>
      <c r="J351" t="s">
        <v>826</v>
      </c>
      <c r="K351" t="s">
        <v>522</v>
      </c>
      <c r="L351" t="s">
        <v>510</v>
      </c>
    </row>
    <row r="352" spans="1:12" ht="11.25" customHeight="1">
      <c r="A352">
        <v>351</v>
      </c>
      <c r="B352" t="s">
        <v>395</v>
      </c>
      <c r="C352" t="s">
        <v>1308</v>
      </c>
      <c r="D352" t="s">
        <v>1309</v>
      </c>
      <c r="E352" t="s">
        <v>1346</v>
      </c>
      <c r="F352" t="s">
        <v>1347</v>
      </c>
      <c r="G352" t="s">
        <v>1312</v>
      </c>
      <c r="H352" t="s">
        <v>1313</v>
      </c>
      <c r="I352" t="s">
        <v>1314</v>
      </c>
      <c r="J352" t="s">
        <v>826</v>
      </c>
      <c r="K352" t="s">
        <v>522</v>
      </c>
      <c r="L352" t="s">
        <v>510</v>
      </c>
    </row>
    <row r="353" spans="1:12" ht="11.25" customHeight="1">
      <c r="A353">
        <v>352</v>
      </c>
      <c r="B353" t="s">
        <v>395</v>
      </c>
      <c r="C353" t="s">
        <v>1308</v>
      </c>
      <c r="D353" t="s">
        <v>1309</v>
      </c>
      <c r="E353" t="s">
        <v>1348</v>
      </c>
      <c r="F353" t="s">
        <v>1349</v>
      </c>
      <c r="G353" t="s">
        <v>1350</v>
      </c>
      <c r="H353" t="s">
        <v>1351</v>
      </c>
      <c r="I353" t="s">
        <v>1352</v>
      </c>
      <c r="J353" t="s">
        <v>826</v>
      </c>
      <c r="K353" t="s">
        <v>509</v>
      </c>
      <c r="L353" t="s">
        <v>510</v>
      </c>
    </row>
    <row r="354" spans="1:12" ht="11.25" customHeight="1">
      <c r="A354">
        <v>353</v>
      </c>
      <c r="B354" t="s">
        <v>395</v>
      </c>
      <c r="C354" t="s">
        <v>1308</v>
      </c>
      <c r="D354" t="s">
        <v>1309</v>
      </c>
      <c r="E354" t="s">
        <v>1348</v>
      </c>
      <c r="F354" t="s">
        <v>1349</v>
      </c>
      <c r="G354" t="s">
        <v>1312</v>
      </c>
      <c r="H354" t="s">
        <v>1313</v>
      </c>
      <c r="I354" t="s">
        <v>1314</v>
      </c>
      <c r="J354" t="s">
        <v>826</v>
      </c>
      <c r="K354" t="s">
        <v>522</v>
      </c>
      <c r="L354" t="s">
        <v>510</v>
      </c>
    </row>
    <row r="355" spans="1:12" ht="11.25" customHeight="1">
      <c r="A355">
        <v>354</v>
      </c>
      <c r="B355" t="s">
        <v>395</v>
      </c>
      <c r="C355" t="s">
        <v>1308</v>
      </c>
      <c r="D355" t="s">
        <v>1309</v>
      </c>
      <c r="E355" t="s">
        <v>1348</v>
      </c>
      <c r="F355" t="s">
        <v>1349</v>
      </c>
      <c r="G355" t="s">
        <v>1353</v>
      </c>
      <c r="H355" t="s">
        <v>1354</v>
      </c>
      <c r="I355" t="s">
        <v>1355</v>
      </c>
      <c r="J355" t="s">
        <v>826</v>
      </c>
      <c r="K355" t="s">
        <v>522</v>
      </c>
      <c r="L355" t="s">
        <v>510</v>
      </c>
    </row>
    <row r="356" spans="1:12" ht="11.25" customHeight="1">
      <c r="A356">
        <v>355</v>
      </c>
      <c r="B356" t="s">
        <v>395</v>
      </c>
      <c r="C356" t="s">
        <v>1308</v>
      </c>
      <c r="D356" t="s">
        <v>1309</v>
      </c>
      <c r="E356" t="s">
        <v>1348</v>
      </c>
      <c r="F356" t="s">
        <v>1349</v>
      </c>
      <c r="G356" t="s">
        <v>1353</v>
      </c>
      <c r="H356" t="s">
        <v>1354</v>
      </c>
      <c r="I356" t="s">
        <v>1355</v>
      </c>
      <c r="J356" t="s">
        <v>826</v>
      </c>
      <c r="K356" t="s">
        <v>509</v>
      </c>
      <c r="L356" t="s">
        <v>510</v>
      </c>
    </row>
    <row r="357" spans="1:12" ht="11.25" customHeight="1">
      <c r="A357">
        <v>356</v>
      </c>
      <c r="B357" t="s">
        <v>395</v>
      </c>
      <c r="C357" t="s">
        <v>1308</v>
      </c>
      <c r="D357" t="s">
        <v>1309</v>
      </c>
      <c r="E357" t="s">
        <v>1356</v>
      </c>
      <c r="F357" t="s">
        <v>1357</v>
      </c>
      <c r="G357" t="s">
        <v>1312</v>
      </c>
      <c r="H357" t="s">
        <v>1313</v>
      </c>
      <c r="I357" t="s">
        <v>1314</v>
      </c>
      <c r="J357" t="s">
        <v>826</v>
      </c>
      <c r="K357" t="s">
        <v>522</v>
      </c>
      <c r="L357" t="s">
        <v>510</v>
      </c>
    </row>
    <row r="358" spans="1:12" ht="11.25" customHeight="1">
      <c r="A358">
        <v>357</v>
      </c>
      <c r="B358" t="s">
        <v>395</v>
      </c>
      <c r="C358" t="s">
        <v>1308</v>
      </c>
      <c r="D358" t="s">
        <v>1309</v>
      </c>
      <c r="E358" t="s">
        <v>1356</v>
      </c>
      <c r="F358" t="s">
        <v>1357</v>
      </c>
      <c r="G358" t="s">
        <v>1358</v>
      </c>
      <c r="H358" t="s">
        <v>1359</v>
      </c>
      <c r="I358" t="s">
        <v>1360</v>
      </c>
      <c r="J358" t="s">
        <v>826</v>
      </c>
      <c r="K358" t="s">
        <v>522</v>
      </c>
      <c r="L358" t="s">
        <v>510</v>
      </c>
    </row>
    <row r="359" spans="1:12" ht="11.25" customHeight="1">
      <c r="A359">
        <v>358</v>
      </c>
      <c r="B359" t="s">
        <v>395</v>
      </c>
      <c r="C359" t="s">
        <v>1308</v>
      </c>
      <c r="D359" t="s">
        <v>1309</v>
      </c>
      <c r="E359" t="s">
        <v>1361</v>
      </c>
      <c r="F359" t="s">
        <v>1362</v>
      </c>
      <c r="G359" t="s">
        <v>1363</v>
      </c>
      <c r="H359" t="s">
        <v>1364</v>
      </c>
      <c r="I359" t="s">
        <v>1365</v>
      </c>
      <c r="J359" t="s">
        <v>826</v>
      </c>
      <c r="K359" t="s">
        <v>509</v>
      </c>
      <c r="L359" t="s">
        <v>510</v>
      </c>
    </row>
    <row r="360" spans="1:12" ht="11.25" customHeight="1">
      <c r="A360">
        <v>359</v>
      </c>
      <c r="B360" t="s">
        <v>395</v>
      </c>
      <c r="C360" t="s">
        <v>1308</v>
      </c>
      <c r="D360" t="s">
        <v>1309</v>
      </c>
      <c r="E360" t="s">
        <v>1361</v>
      </c>
      <c r="F360" t="s">
        <v>1362</v>
      </c>
      <c r="G360" t="s">
        <v>1312</v>
      </c>
      <c r="H360" t="s">
        <v>1313</v>
      </c>
      <c r="I360" t="s">
        <v>1314</v>
      </c>
      <c r="J360" t="s">
        <v>826</v>
      </c>
      <c r="K360" t="s">
        <v>522</v>
      </c>
      <c r="L360" t="s">
        <v>510</v>
      </c>
    </row>
    <row r="361" spans="1:12" ht="11.25" customHeight="1">
      <c r="A361">
        <v>360</v>
      </c>
      <c r="B361" t="s">
        <v>395</v>
      </c>
      <c r="C361" t="s">
        <v>1308</v>
      </c>
      <c r="D361" t="s">
        <v>1309</v>
      </c>
      <c r="E361" t="s">
        <v>1366</v>
      </c>
      <c r="F361" t="s">
        <v>1367</v>
      </c>
      <c r="G361" t="s">
        <v>1368</v>
      </c>
      <c r="H361" t="s">
        <v>1369</v>
      </c>
      <c r="I361" t="s">
        <v>1370</v>
      </c>
      <c r="J361" t="s">
        <v>826</v>
      </c>
      <c r="K361" t="s">
        <v>509</v>
      </c>
      <c r="L361" t="s">
        <v>510</v>
      </c>
    </row>
    <row r="362" spans="1:12" ht="11.25" customHeight="1">
      <c r="A362">
        <v>361</v>
      </c>
      <c r="B362" t="s">
        <v>395</v>
      </c>
      <c r="C362" t="s">
        <v>1308</v>
      </c>
      <c r="D362" t="s">
        <v>1309</v>
      </c>
      <c r="E362" t="s">
        <v>1366</v>
      </c>
      <c r="F362" t="s">
        <v>1367</v>
      </c>
      <c r="G362" t="s">
        <v>1312</v>
      </c>
      <c r="H362" t="s">
        <v>1313</v>
      </c>
      <c r="I362" t="s">
        <v>1314</v>
      </c>
      <c r="J362" t="s">
        <v>826</v>
      </c>
      <c r="K362" t="s">
        <v>522</v>
      </c>
      <c r="L362" t="s">
        <v>510</v>
      </c>
    </row>
    <row r="363" spans="1:12" ht="11.25" customHeight="1">
      <c r="A363">
        <v>362</v>
      </c>
      <c r="B363" t="s">
        <v>395</v>
      </c>
      <c r="C363" t="s">
        <v>1308</v>
      </c>
      <c r="D363" t="s">
        <v>1309</v>
      </c>
      <c r="E363" t="s">
        <v>1366</v>
      </c>
      <c r="F363" t="s">
        <v>1367</v>
      </c>
      <c r="G363" t="s">
        <v>1371</v>
      </c>
      <c r="H363" t="s">
        <v>1372</v>
      </c>
      <c r="I363" t="s">
        <v>1373</v>
      </c>
      <c r="J363" t="s">
        <v>826</v>
      </c>
      <c r="K363" t="s">
        <v>509</v>
      </c>
      <c r="L363" t="s">
        <v>510</v>
      </c>
    </row>
    <row r="364" spans="1:12" ht="11.25" customHeight="1">
      <c r="A364">
        <v>363</v>
      </c>
      <c r="B364" t="s">
        <v>395</v>
      </c>
      <c r="C364" t="s">
        <v>1308</v>
      </c>
      <c r="D364" t="s">
        <v>1309</v>
      </c>
      <c r="E364" t="s">
        <v>1366</v>
      </c>
      <c r="F364" t="s">
        <v>1367</v>
      </c>
      <c r="G364" t="s">
        <v>837</v>
      </c>
      <c r="H364" t="s">
        <v>838</v>
      </c>
      <c r="I364" t="s">
        <v>839</v>
      </c>
      <c r="J364" t="s">
        <v>826</v>
      </c>
      <c r="K364" t="s">
        <v>522</v>
      </c>
      <c r="L364" t="s">
        <v>510</v>
      </c>
    </row>
    <row r="365" spans="1:12" ht="11.25" customHeight="1">
      <c r="A365">
        <v>364</v>
      </c>
      <c r="B365" t="s">
        <v>395</v>
      </c>
      <c r="C365" t="s">
        <v>1308</v>
      </c>
      <c r="D365" t="s">
        <v>1309</v>
      </c>
      <c r="E365" t="s">
        <v>1366</v>
      </c>
      <c r="F365" t="s">
        <v>1367</v>
      </c>
      <c r="G365" t="s">
        <v>1358</v>
      </c>
      <c r="H365" t="s">
        <v>1359</v>
      </c>
      <c r="I365" t="s">
        <v>1360</v>
      </c>
      <c r="J365" t="s">
        <v>826</v>
      </c>
      <c r="K365" t="s">
        <v>522</v>
      </c>
      <c r="L365" t="s">
        <v>510</v>
      </c>
    </row>
    <row r="366" spans="1:12" ht="11.25" customHeight="1">
      <c r="A366">
        <v>365</v>
      </c>
      <c r="B366" t="s">
        <v>395</v>
      </c>
      <c r="C366" t="s">
        <v>1308</v>
      </c>
      <c r="D366" t="s">
        <v>1309</v>
      </c>
      <c r="E366" t="s">
        <v>1366</v>
      </c>
      <c r="F366" t="s">
        <v>1367</v>
      </c>
      <c r="G366" t="s">
        <v>1374</v>
      </c>
      <c r="H366" t="s">
        <v>1375</v>
      </c>
      <c r="I366" t="s">
        <v>1376</v>
      </c>
      <c r="J366" t="s">
        <v>826</v>
      </c>
      <c r="K366" t="s">
        <v>522</v>
      </c>
      <c r="L366" t="s">
        <v>510</v>
      </c>
    </row>
    <row r="367" spans="1:12" ht="11.25" customHeight="1">
      <c r="A367">
        <v>366</v>
      </c>
      <c r="B367" t="s">
        <v>395</v>
      </c>
      <c r="C367" t="s">
        <v>1308</v>
      </c>
      <c r="D367" t="s">
        <v>1309</v>
      </c>
      <c r="E367" t="s">
        <v>1377</v>
      </c>
      <c r="F367" t="s">
        <v>1378</v>
      </c>
      <c r="G367" t="s">
        <v>1312</v>
      </c>
      <c r="H367" t="s">
        <v>1313</v>
      </c>
      <c r="I367" t="s">
        <v>1314</v>
      </c>
      <c r="J367" t="s">
        <v>826</v>
      </c>
      <c r="K367" t="s">
        <v>522</v>
      </c>
      <c r="L367" t="s">
        <v>510</v>
      </c>
    </row>
    <row r="368" spans="1:12" ht="11.25" customHeight="1">
      <c r="A368">
        <v>367</v>
      </c>
      <c r="B368" t="s">
        <v>395</v>
      </c>
      <c r="C368" t="s">
        <v>1379</v>
      </c>
      <c r="D368" t="s">
        <v>1380</v>
      </c>
      <c r="E368" t="s">
        <v>1381</v>
      </c>
      <c r="F368" t="s">
        <v>1382</v>
      </c>
      <c r="G368" t="s">
        <v>1383</v>
      </c>
      <c r="H368" t="s">
        <v>1384</v>
      </c>
      <c r="I368" t="s">
        <v>1385</v>
      </c>
      <c r="J368" t="s">
        <v>1386</v>
      </c>
      <c r="K368" t="s">
        <v>509</v>
      </c>
      <c r="L368" t="s">
        <v>510</v>
      </c>
    </row>
    <row r="369" spans="1:12" ht="11.25" customHeight="1">
      <c r="A369">
        <v>368</v>
      </c>
      <c r="B369" t="s">
        <v>395</v>
      </c>
      <c r="C369" t="s">
        <v>1379</v>
      </c>
      <c r="D369" t="s">
        <v>1380</v>
      </c>
      <c r="E369" t="s">
        <v>1387</v>
      </c>
      <c r="F369" t="s">
        <v>1388</v>
      </c>
      <c r="G369" t="s">
        <v>1389</v>
      </c>
      <c r="H369" t="s">
        <v>1390</v>
      </c>
      <c r="I369" t="s">
        <v>1391</v>
      </c>
      <c r="J369" t="s">
        <v>1386</v>
      </c>
      <c r="K369" t="s">
        <v>509</v>
      </c>
      <c r="L369" t="s">
        <v>510</v>
      </c>
    </row>
    <row r="370" spans="1:12" ht="11.25" customHeight="1">
      <c r="A370">
        <v>369</v>
      </c>
      <c r="B370" t="s">
        <v>395</v>
      </c>
      <c r="C370" t="s">
        <v>1379</v>
      </c>
      <c r="D370" t="s">
        <v>1380</v>
      </c>
      <c r="E370" t="s">
        <v>1387</v>
      </c>
      <c r="F370" t="s">
        <v>1388</v>
      </c>
      <c r="G370" t="s">
        <v>1383</v>
      </c>
      <c r="H370" t="s">
        <v>1384</v>
      </c>
      <c r="I370" t="s">
        <v>1385</v>
      </c>
      <c r="J370" t="s">
        <v>1386</v>
      </c>
      <c r="K370" t="s">
        <v>509</v>
      </c>
      <c r="L370" t="s">
        <v>510</v>
      </c>
    </row>
    <row r="371" spans="1:12" ht="11.25" customHeight="1">
      <c r="A371">
        <v>370</v>
      </c>
      <c r="B371" t="s">
        <v>395</v>
      </c>
      <c r="C371" t="s">
        <v>1379</v>
      </c>
      <c r="D371" t="s">
        <v>1380</v>
      </c>
      <c r="E371" t="s">
        <v>1392</v>
      </c>
      <c r="F371" t="s">
        <v>1393</v>
      </c>
      <c r="G371" t="s">
        <v>1383</v>
      </c>
      <c r="H371" t="s">
        <v>1384</v>
      </c>
      <c r="I371" t="s">
        <v>1385</v>
      </c>
      <c r="J371" t="s">
        <v>1386</v>
      </c>
      <c r="K371" t="s">
        <v>509</v>
      </c>
      <c r="L371" t="s">
        <v>510</v>
      </c>
    </row>
    <row r="372" spans="1:12" ht="11.25" customHeight="1">
      <c r="A372">
        <v>371</v>
      </c>
      <c r="B372" t="s">
        <v>395</v>
      </c>
      <c r="C372" t="s">
        <v>1379</v>
      </c>
      <c r="D372" t="s">
        <v>1380</v>
      </c>
      <c r="E372" t="s">
        <v>1394</v>
      </c>
      <c r="F372" t="s">
        <v>1395</v>
      </c>
      <c r="G372" t="s">
        <v>1383</v>
      </c>
      <c r="H372" t="s">
        <v>1384</v>
      </c>
      <c r="I372" t="s">
        <v>1385</v>
      </c>
      <c r="J372" t="s">
        <v>1386</v>
      </c>
      <c r="K372" t="s">
        <v>509</v>
      </c>
      <c r="L372" t="s">
        <v>510</v>
      </c>
    </row>
    <row r="373" spans="1:12" ht="11.25" customHeight="1">
      <c r="A373">
        <v>372</v>
      </c>
      <c r="B373" t="s">
        <v>395</v>
      </c>
      <c r="C373" t="s">
        <v>1379</v>
      </c>
      <c r="D373" t="s">
        <v>1380</v>
      </c>
      <c r="E373" t="s">
        <v>1396</v>
      </c>
      <c r="F373" t="s">
        <v>1397</v>
      </c>
      <c r="G373" t="s">
        <v>1383</v>
      </c>
      <c r="H373" t="s">
        <v>1384</v>
      </c>
      <c r="I373" t="s">
        <v>1385</v>
      </c>
      <c r="J373" t="s">
        <v>1386</v>
      </c>
      <c r="K373" t="s">
        <v>509</v>
      </c>
      <c r="L373" t="s">
        <v>510</v>
      </c>
    </row>
    <row r="374" spans="1:12" ht="11.25" customHeight="1">
      <c r="A374">
        <v>373</v>
      </c>
      <c r="B374" t="s">
        <v>395</v>
      </c>
      <c r="C374" t="s">
        <v>1379</v>
      </c>
      <c r="D374" t="s">
        <v>1380</v>
      </c>
      <c r="E374" t="s">
        <v>1398</v>
      </c>
      <c r="F374" t="s">
        <v>1399</v>
      </c>
      <c r="G374" t="s">
        <v>1383</v>
      </c>
      <c r="H374" t="s">
        <v>1384</v>
      </c>
      <c r="I374" t="s">
        <v>1385</v>
      </c>
      <c r="J374" t="s">
        <v>1386</v>
      </c>
      <c r="K374" t="s">
        <v>509</v>
      </c>
      <c r="L374" t="s">
        <v>510</v>
      </c>
    </row>
    <row r="375" spans="1:12" ht="11.25" customHeight="1">
      <c r="A375">
        <v>374</v>
      </c>
      <c r="B375" t="s">
        <v>395</v>
      </c>
      <c r="C375" t="s">
        <v>1379</v>
      </c>
      <c r="D375" t="s">
        <v>1380</v>
      </c>
      <c r="E375" t="s">
        <v>1400</v>
      </c>
      <c r="F375" t="s">
        <v>1401</v>
      </c>
      <c r="G375" t="s">
        <v>1383</v>
      </c>
      <c r="H375" t="s">
        <v>1384</v>
      </c>
      <c r="I375" t="s">
        <v>1385</v>
      </c>
      <c r="J375" t="s">
        <v>1386</v>
      </c>
      <c r="K375" t="s">
        <v>509</v>
      </c>
      <c r="L375" t="s">
        <v>510</v>
      </c>
    </row>
    <row r="376" spans="1:12" ht="11.25" customHeight="1">
      <c r="A376">
        <v>375</v>
      </c>
      <c r="B376" t="s">
        <v>395</v>
      </c>
      <c r="C376" t="s">
        <v>1402</v>
      </c>
      <c r="D376" t="s">
        <v>1403</v>
      </c>
      <c r="E376" t="s">
        <v>1404</v>
      </c>
      <c r="F376" t="s">
        <v>1405</v>
      </c>
      <c r="G376" t="s">
        <v>577</v>
      </c>
      <c r="H376" t="s">
        <v>578</v>
      </c>
      <c r="I376" t="s">
        <v>579</v>
      </c>
      <c r="J376" t="s">
        <v>580</v>
      </c>
      <c r="K376" t="s">
        <v>522</v>
      </c>
      <c r="L376" t="s">
        <v>510</v>
      </c>
    </row>
    <row r="377" spans="1:12" ht="11.25" customHeight="1">
      <c r="A377">
        <v>376</v>
      </c>
      <c r="B377" t="s">
        <v>395</v>
      </c>
      <c r="C377" t="s">
        <v>1402</v>
      </c>
      <c r="D377" t="s">
        <v>1403</v>
      </c>
      <c r="E377" t="s">
        <v>1404</v>
      </c>
      <c r="F377" t="s">
        <v>1405</v>
      </c>
      <c r="G377" t="s">
        <v>1406</v>
      </c>
      <c r="H377" t="s">
        <v>1407</v>
      </c>
      <c r="I377" t="s">
        <v>1408</v>
      </c>
      <c r="J377" t="s">
        <v>1409</v>
      </c>
      <c r="K377" t="s">
        <v>509</v>
      </c>
      <c r="L377" t="s">
        <v>510</v>
      </c>
    </row>
    <row r="378" spans="1:12" ht="11.25" customHeight="1">
      <c r="A378">
        <v>377</v>
      </c>
      <c r="B378" t="s">
        <v>395</v>
      </c>
      <c r="C378" t="s">
        <v>1402</v>
      </c>
      <c r="D378" t="s">
        <v>1403</v>
      </c>
      <c r="E378" t="s">
        <v>1410</v>
      </c>
      <c r="F378" t="s">
        <v>1411</v>
      </c>
      <c r="G378" t="s">
        <v>577</v>
      </c>
      <c r="H378" t="s">
        <v>578</v>
      </c>
      <c r="I378" t="s">
        <v>579</v>
      </c>
      <c r="J378" t="s">
        <v>580</v>
      </c>
      <c r="K378" t="s">
        <v>522</v>
      </c>
      <c r="L378" t="s">
        <v>510</v>
      </c>
    </row>
    <row r="379" spans="1:12" ht="11.25" customHeight="1">
      <c r="A379">
        <v>378</v>
      </c>
      <c r="B379" t="s">
        <v>395</v>
      </c>
      <c r="C379" t="s">
        <v>1402</v>
      </c>
      <c r="D379" t="s">
        <v>1403</v>
      </c>
      <c r="E379" t="s">
        <v>1410</v>
      </c>
      <c r="F379" t="s">
        <v>1411</v>
      </c>
      <c r="G379" t="s">
        <v>1412</v>
      </c>
      <c r="H379" t="s">
        <v>1413</v>
      </c>
      <c r="I379" t="s">
        <v>1414</v>
      </c>
      <c r="J379" t="s">
        <v>1409</v>
      </c>
      <c r="K379" t="s">
        <v>522</v>
      </c>
      <c r="L379" t="s">
        <v>510</v>
      </c>
    </row>
    <row r="380" spans="1:12" ht="11.25" customHeight="1">
      <c r="A380">
        <v>379</v>
      </c>
      <c r="B380" t="s">
        <v>395</v>
      </c>
      <c r="C380" t="s">
        <v>1402</v>
      </c>
      <c r="D380" t="s">
        <v>1403</v>
      </c>
      <c r="E380" t="s">
        <v>1415</v>
      </c>
      <c r="F380" t="s">
        <v>1416</v>
      </c>
      <c r="G380" t="s">
        <v>577</v>
      </c>
      <c r="H380" t="s">
        <v>578</v>
      </c>
      <c r="I380" t="s">
        <v>579</v>
      </c>
      <c r="J380" t="s">
        <v>580</v>
      </c>
      <c r="K380" t="s">
        <v>522</v>
      </c>
      <c r="L380" t="s">
        <v>510</v>
      </c>
    </row>
    <row r="381" spans="1:12" ht="11.25" customHeight="1">
      <c r="A381">
        <v>380</v>
      </c>
      <c r="B381" t="s">
        <v>395</v>
      </c>
      <c r="C381" t="s">
        <v>1402</v>
      </c>
      <c r="D381" t="s">
        <v>1403</v>
      </c>
      <c r="E381" t="s">
        <v>1417</v>
      </c>
      <c r="F381" t="s">
        <v>1418</v>
      </c>
      <c r="G381" t="s">
        <v>577</v>
      </c>
      <c r="H381" t="s">
        <v>578</v>
      </c>
      <c r="I381" t="s">
        <v>579</v>
      </c>
      <c r="J381" t="s">
        <v>580</v>
      </c>
      <c r="K381" t="s">
        <v>522</v>
      </c>
      <c r="L381" t="s">
        <v>510</v>
      </c>
    </row>
    <row r="382" spans="1:12" ht="11.25" customHeight="1">
      <c r="A382">
        <v>381</v>
      </c>
      <c r="B382" t="s">
        <v>395</v>
      </c>
      <c r="C382" t="s">
        <v>1402</v>
      </c>
      <c r="D382" t="s">
        <v>1403</v>
      </c>
      <c r="E382" t="s">
        <v>1419</v>
      </c>
      <c r="F382" t="s">
        <v>1420</v>
      </c>
      <c r="G382" t="s">
        <v>577</v>
      </c>
      <c r="H382" t="s">
        <v>578</v>
      </c>
      <c r="I382" t="s">
        <v>579</v>
      </c>
      <c r="J382" t="s">
        <v>580</v>
      </c>
      <c r="K382" t="s">
        <v>522</v>
      </c>
      <c r="L382" t="s">
        <v>510</v>
      </c>
    </row>
    <row r="383" spans="1:12" ht="11.25" customHeight="1">
      <c r="A383">
        <v>382</v>
      </c>
      <c r="B383" t="s">
        <v>395</v>
      </c>
      <c r="C383" t="s">
        <v>1402</v>
      </c>
      <c r="D383" t="s">
        <v>1403</v>
      </c>
      <c r="E383" t="s">
        <v>1421</v>
      </c>
      <c r="F383" t="s">
        <v>1422</v>
      </c>
      <c r="G383" t="s">
        <v>577</v>
      </c>
      <c r="H383" t="s">
        <v>578</v>
      </c>
      <c r="I383" t="s">
        <v>579</v>
      </c>
      <c r="J383" t="s">
        <v>580</v>
      </c>
      <c r="K383" t="s">
        <v>522</v>
      </c>
      <c r="L383" t="s">
        <v>510</v>
      </c>
    </row>
    <row r="384" spans="1:12" ht="11.25" customHeight="1">
      <c r="A384">
        <v>383</v>
      </c>
      <c r="B384" t="s">
        <v>395</v>
      </c>
      <c r="C384" t="s">
        <v>1423</v>
      </c>
      <c r="D384" t="s">
        <v>1424</v>
      </c>
      <c r="E384" t="s">
        <v>1425</v>
      </c>
      <c r="F384" t="s">
        <v>1426</v>
      </c>
      <c r="G384" t="s">
        <v>525</v>
      </c>
      <c r="H384" t="s">
        <v>526</v>
      </c>
      <c r="I384" t="s">
        <v>527</v>
      </c>
      <c r="J384" t="s">
        <v>528</v>
      </c>
      <c r="K384" t="s">
        <v>522</v>
      </c>
      <c r="L384" t="s">
        <v>510</v>
      </c>
    </row>
    <row r="385" spans="1:12" ht="11.25" customHeight="1">
      <c r="A385">
        <v>384</v>
      </c>
      <c r="B385" t="s">
        <v>395</v>
      </c>
      <c r="C385" t="s">
        <v>1423</v>
      </c>
      <c r="D385" t="s">
        <v>1424</v>
      </c>
      <c r="E385" t="s">
        <v>1427</v>
      </c>
      <c r="F385" t="s">
        <v>1428</v>
      </c>
      <c r="G385" t="s">
        <v>540</v>
      </c>
      <c r="H385" t="s">
        <v>541</v>
      </c>
      <c r="I385" t="s">
        <v>542</v>
      </c>
      <c r="J385" t="s">
        <v>543</v>
      </c>
      <c r="K385" t="s">
        <v>522</v>
      </c>
      <c r="L385" t="s">
        <v>510</v>
      </c>
    </row>
    <row r="386" spans="1:12" ht="11.25" customHeight="1">
      <c r="A386">
        <v>385</v>
      </c>
      <c r="B386" t="s">
        <v>395</v>
      </c>
      <c r="C386" t="s">
        <v>1423</v>
      </c>
      <c r="D386" t="s">
        <v>1424</v>
      </c>
      <c r="E386" t="s">
        <v>1427</v>
      </c>
      <c r="F386" t="s">
        <v>1428</v>
      </c>
      <c r="G386" t="s">
        <v>540</v>
      </c>
      <c r="H386" t="s">
        <v>541</v>
      </c>
      <c r="I386" t="s">
        <v>542</v>
      </c>
      <c r="J386" t="s">
        <v>543</v>
      </c>
      <c r="K386" t="s">
        <v>509</v>
      </c>
      <c r="L386" t="s">
        <v>510</v>
      </c>
    </row>
    <row r="387" spans="1:12" ht="11.25" customHeight="1">
      <c r="A387">
        <v>386</v>
      </c>
      <c r="B387" t="s">
        <v>395</v>
      </c>
      <c r="C387" t="s">
        <v>1423</v>
      </c>
      <c r="D387" t="s">
        <v>1424</v>
      </c>
      <c r="E387" t="s">
        <v>1429</v>
      </c>
      <c r="F387" t="s">
        <v>1430</v>
      </c>
      <c r="G387" t="s">
        <v>577</v>
      </c>
      <c r="H387" t="s">
        <v>578</v>
      </c>
      <c r="I387" t="s">
        <v>579</v>
      </c>
      <c r="J387" t="s">
        <v>580</v>
      </c>
      <c r="K387" t="s">
        <v>522</v>
      </c>
      <c r="L387" t="s">
        <v>510</v>
      </c>
    </row>
    <row r="388" spans="1:12" ht="11.25" customHeight="1">
      <c r="A388">
        <v>387</v>
      </c>
      <c r="B388" t="s">
        <v>395</v>
      </c>
      <c r="C388" t="s">
        <v>1423</v>
      </c>
      <c r="D388" t="s">
        <v>1424</v>
      </c>
      <c r="E388" t="s">
        <v>1429</v>
      </c>
      <c r="F388" t="s">
        <v>1430</v>
      </c>
      <c r="G388" t="s">
        <v>525</v>
      </c>
      <c r="H388" t="s">
        <v>526</v>
      </c>
      <c r="I388" t="s">
        <v>527</v>
      </c>
      <c r="J388" t="s">
        <v>528</v>
      </c>
      <c r="K388" t="s">
        <v>522</v>
      </c>
      <c r="L388" t="s">
        <v>510</v>
      </c>
    </row>
    <row r="389" spans="1:12" ht="11.25" customHeight="1">
      <c r="A389">
        <v>388</v>
      </c>
      <c r="B389" t="s">
        <v>395</v>
      </c>
      <c r="C389" t="s">
        <v>1423</v>
      </c>
      <c r="D389" t="s">
        <v>1424</v>
      </c>
      <c r="E389" t="s">
        <v>1431</v>
      </c>
      <c r="F389" t="s">
        <v>1432</v>
      </c>
      <c r="G389" t="s">
        <v>577</v>
      </c>
      <c r="H389" t="s">
        <v>578</v>
      </c>
      <c r="I389" t="s">
        <v>579</v>
      </c>
      <c r="J389" t="s">
        <v>580</v>
      </c>
      <c r="K389" t="s">
        <v>522</v>
      </c>
      <c r="L389" t="s">
        <v>510</v>
      </c>
    </row>
    <row r="390" spans="1:12" ht="11.25" customHeight="1">
      <c r="A390">
        <v>389</v>
      </c>
      <c r="B390" t="s">
        <v>395</v>
      </c>
      <c r="C390" t="s">
        <v>1433</v>
      </c>
      <c r="D390" t="s">
        <v>1434</v>
      </c>
      <c r="E390" t="s">
        <v>1435</v>
      </c>
      <c r="F390" t="s">
        <v>1436</v>
      </c>
      <c r="G390" t="s">
        <v>1437</v>
      </c>
      <c r="H390" t="s">
        <v>1438</v>
      </c>
      <c r="I390" t="s">
        <v>1439</v>
      </c>
      <c r="J390" t="s">
        <v>1440</v>
      </c>
      <c r="K390" t="s">
        <v>509</v>
      </c>
      <c r="L390" t="s">
        <v>510</v>
      </c>
    </row>
    <row r="391" spans="1:12" ht="11.25" customHeight="1">
      <c r="A391">
        <v>390</v>
      </c>
      <c r="B391" t="s">
        <v>395</v>
      </c>
      <c r="C391" t="s">
        <v>1441</v>
      </c>
      <c r="D391" t="s">
        <v>1442</v>
      </c>
      <c r="E391" t="s">
        <v>1443</v>
      </c>
      <c r="F391" t="s">
        <v>1444</v>
      </c>
      <c r="G391" t="s">
        <v>1445</v>
      </c>
      <c r="H391" t="s">
        <v>1446</v>
      </c>
      <c r="I391" t="s">
        <v>1447</v>
      </c>
      <c r="J391" t="s">
        <v>1448</v>
      </c>
      <c r="K391" t="s">
        <v>522</v>
      </c>
      <c r="L391" t="s">
        <v>510</v>
      </c>
    </row>
    <row r="392" spans="1:12" ht="11.25" customHeight="1">
      <c r="A392">
        <v>391</v>
      </c>
      <c r="B392" t="s">
        <v>395</v>
      </c>
      <c r="C392" t="s">
        <v>1441</v>
      </c>
      <c r="D392" t="s">
        <v>1442</v>
      </c>
      <c r="E392" t="s">
        <v>1449</v>
      </c>
      <c r="F392" t="s">
        <v>1450</v>
      </c>
      <c r="G392" t="s">
        <v>1451</v>
      </c>
      <c r="H392" t="s">
        <v>1452</v>
      </c>
      <c r="I392" t="s">
        <v>1453</v>
      </c>
      <c r="J392" t="s">
        <v>1448</v>
      </c>
      <c r="K392" t="s">
        <v>522</v>
      </c>
      <c r="L392" t="s">
        <v>510</v>
      </c>
    </row>
    <row r="393" spans="1:12" ht="11.25" customHeight="1">
      <c r="A393">
        <v>392</v>
      </c>
      <c r="B393" t="s">
        <v>395</v>
      </c>
      <c r="C393" t="s">
        <v>1441</v>
      </c>
      <c r="D393" t="s">
        <v>1442</v>
      </c>
      <c r="E393" t="s">
        <v>1449</v>
      </c>
      <c r="F393" t="s">
        <v>1450</v>
      </c>
      <c r="G393" t="s">
        <v>1454</v>
      </c>
      <c r="H393" t="s">
        <v>1455</v>
      </c>
      <c r="I393" t="s">
        <v>1456</v>
      </c>
      <c r="J393" t="s">
        <v>1448</v>
      </c>
      <c r="K393" t="s">
        <v>509</v>
      </c>
      <c r="L393" t="s">
        <v>510</v>
      </c>
    </row>
    <row r="394" spans="1:12" ht="11.25" customHeight="1">
      <c r="A394">
        <v>393</v>
      </c>
      <c r="B394" t="s">
        <v>395</v>
      </c>
      <c r="C394" t="s">
        <v>1441</v>
      </c>
      <c r="D394" t="s">
        <v>1442</v>
      </c>
      <c r="E394" t="s">
        <v>1457</v>
      </c>
      <c r="F394" t="s">
        <v>1458</v>
      </c>
      <c r="G394" t="s">
        <v>1459</v>
      </c>
      <c r="H394" t="s">
        <v>1460</v>
      </c>
      <c r="I394" t="s">
        <v>1461</v>
      </c>
      <c r="J394" t="s">
        <v>1448</v>
      </c>
      <c r="K394" t="s">
        <v>522</v>
      </c>
      <c r="L394" t="s">
        <v>510</v>
      </c>
    </row>
    <row r="395" spans="1:12" ht="11.25" customHeight="1">
      <c r="A395">
        <v>394</v>
      </c>
      <c r="B395" t="s">
        <v>395</v>
      </c>
      <c r="C395" t="s">
        <v>1441</v>
      </c>
      <c r="D395" t="s">
        <v>1442</v>
      </c>
      <c r="E395" t="s">
        <v>1457</v>
      </c>
      <c r="F395" t="s">
        <v>1458</v>
      </c>
      <c r="G395" t="s">
        <v>1462</v>
      </c>
      <c r="H395" t="s">
        <v>1463</v>
      </c>
      <c r="I395" t="s">
        <v>1464</v>
      </c>
      <c r="J395" t="s">
        <v>1448</v>
      </c>
      <c r="K395" t="s">
        <v>509</v>
      </c>
      <c r="L395" t="s">
        <v>510</v>
      </c>
    </row>
    <row r="396" spans="1:12" ht="11.25" customHeight="1">
      <c r="A396">
        <v>395</v>
      </c>
      <c r="B396" t="s">
        <v>395</v>
      </c>
      <c r="C396" t="s">
        <v>1441</v>
      </c>
      <c r="D396" t="s">
        <v>1442</v>
      </c>
      <c r="E396" t="s">
        <v>1457</v>
      </c>
      <c r="F396" t="s">
        <v>1458</v>
      </c>
      <c r="G396" t="s">
        <v>1465</v>
      </c>
      <c r="H396" t="s">
        <v>1466</v>
      </c>
      <c r="I396" t="s">
        <v>1467</v>
      </c>
      <c r="J396" t="s">
        <v>1448</v>
      </c>
      <c r="K396" t="s">
        <v>509</v>
      </c>
      <c r="L396" t="s">
        <v>510</v>
      </c>
    </row>
    <row r="397" spans="1:12" ht="11.25" customHeight="1">
      <c r="A397">
        <v>396</v>
      </c>
      <c r="B397" t="s">
        <v>395</v>
      </c>
      <c r="C397" t="s">
        <v>1441</v>
      </c>
      <c r="D397" t="s">
        <v>1442</v>
      </c>
      <c r="E397" t="s">
        <v>1468</v>
      </c>
      <c r="F397" t="s">
        <v>1469</v>
      </c>
      <c r="G397" t="s">
        <v>1470</v>
      </c>
      <c r="H397" t="s">
        <v>1471</v>
      </c>
      <c r="I397" t="s">
        <v>1472</v>
      </c>
      <c r="J397" t="s">
        <v>1448</v>
      </c>
      <c r="K397" t="s">
        <v>509</v>
      </c>
      <c r="L397" t="s">
        <v>510</v>
      </c>
    </row>
    <row r="398" spans="1:12" ht="11.25" customHeight="1">
      <c r="A398">
        <v>397</v>
      </c>
      <c r="B398" t="s">
        <v>395</v>
      </c>
      <c r="C398" t="s">
        <v>1441</v>
      </c>
      <c r="D398" t="s">
        <v>1442</v>
      </c>
      <c r="E398" t="s">
        <v>1473</v>
      </c>
      <c r="F398" t="s">
        <v>1474</v>
      </c>
      <c r="G398" t="s">
        <v>1459</v>
      </c>
      <c r="H398" t="s">
        <v>1460</v>
      </c>
      <c r="I398" t="s">
        <v>1461</v>
      </c>
      <c r="J398" t="s">
        <v>1448</v>
      </c>
      <c r="K398" t="s">
        <v>522</v>
      </c>
      <c r="L398" t="s">
        <v>510</v>
      </c>
    </row>
    <row r="399" spans="1:12" ht="11.25" customHeight="1">
      <c r="A399">
        <v>398</v>
      </c>
      <c r="B399" t="s">
        <v>395</v>
      </c>
      <c r="C399" t="s">
        <v>1441</v>
      </c>
      <c r="D399" t="s">
        <v>1442</v>
      </c>
      <c r="E399" t="s">
        <v>1473</v>
      </c>
      <c r="F399" t="s">
        <v>1474</v>
      </c>
      <c r="G399" t="s">
        <v>1475</v>
      </c>
      <c r="H399" t="s">
        <v>1476</v>
      </c>
      <c r="I399" t="s">
        <v>1477</v>
      </c>
      <c r="J399" t="s">
        <v>1448</v>
      </c>
      <c r="K399" t="s">
        <v>522</v>
      </c>
      <c r="L399" t="s">
        <v>510</v>
      </c>
    </row>
    <row r="400" spans="1:12" ht="11.25" customHeight="1">
      <c r="A400">
        <v>399</v>
      </c>
      <c r="B400" t="s">
        <v>395</v>
      </c>
      <c r="C400" t="s">
        <v>1441</v>
      </c>
      <c r="D400" t="s">
        <v>1442</v>
      </c>
      <c r="E400" t="s">
        <v>1478</v>
      </c>
      <c r="F400" t="s">
        <v>1479</v>
      </c>
      <c r="G400" t="s">
        <v>1480</v>
      </c>
      <c r="H400" t="s">
        <v>1481</v>
      </c>
      <c r="I400" t="s">
        <v>1482</v>
      </c>
      <c r="J400" t="s">
        <v>1448</v>
      </c>
      <c r="K400" t="s">
        <v>509</v>
      </c>
      <c r="L400" t="s">
        <v>510</v>
      </c>
    </row>
    <row r="401" spans="1:12" ht="11.25" customHeight="1">
      <c r="A401">
        <v>400</v>
      </c>
      <c r="B401" t="s">
        <v>395</v>
      </c>
      <c r="C401" t="s">
        <v>1441</v>
      </c>
      <c r="D401" t="s">
        <v>1442</v>
      </c>
      <c r="E401" t="s">
        <v>1478</v>
      </c>
      <c r="F401" t="s">
        <v>1479</v>
      </c>
      <c r="G401" t="s">
        <v>1483</v>
      </c>
      <c r="H401" t="s">
        <v>1484</v>
      </c>
      <c r="I401" t="s">
        <v>1485</v>
      </c>
      <c r="J401" t="s">
        <v>1448</v>
      </c>
      <c r="K401" t="s">
        <v>509</v>
      </c>
      <c r="L401" t="s">
        <v>510</v>
      </c>
    </row>
    <row r="402" spans="1:12" ht="11.25" customHeight="1">
      <c r="A402">
        <v>401</v>
      </c>
      <c r="B402" t="s">
        <v>395</v>
      </c>
      <c r="C402" t="s">
        <v>1441</v>
      </c>
      <c r="D402" t="s">
        <v>1442</v>
      </c>
      <c r="E402" t="s">
        <v>1486</v>
      </c>
      <c r="F402" t="s">
        <v>1487</v>
      </c>
      <c r="G402" t="s">
        <v>1454</v>
      </c>
      <c r="H402" t="s">
        <v>1455</v>
      </c>
      <c r="I402" t="s">
        <v>1456</v>
      </c>
      <c r="J402" t="s">
        <v>1448</v>
      </c>
      <c r="K402" t="s">
        <v>509</v>
      </c>
      <c r="L402" t="s">
        <v>510</v>
      </c>
    </row>
    <row r="403" spans="1:12" ht="11.25" customHeight="1">
      <c r="A403">
        <v>402</v>
      </c>
      <c r="B403" t="s">
        <v>395</v>
      </c>
      <c r="C403" t="s">
        <v>1441</v>
      </c>
      <c r="D403" t="s">
        <v>1442</v>
      </c>
      <c r="E403" t="s">
        <v>1486</v>
      </c>
      <c r="F403" t="s">
        <v>1487</v>
      </c>
      <c r="G403" t="s">
        <v>1488</v>
      </c>
      <c r="H403" t="s">
        <v>1489</v>
      </c>
      <c r="I403" t="s">
        <v>1490</v>
      </c>
      <c r="J403" t="s">
        <v>1448</v>
      </c>
      <c r="K403" t="s">
        <v>509</v>
      </c>
      <c r="L403" t="s">
        <v>510</v>
      </c>
    </row>
    <row r="404" spans="1:12" ht="11.25" customHeight="1">
      <c r="A404">
        <v>403</v>
      </c>
      <c r="B404" t="s">
        <v>395</v>
      </c>
      <c r="C404" t="s">
        <v>1491</v>
      </c>
      <c r="D404" t="s">
        <v>1492</v>
      </c>
      <c r="E404" t="s">
        <v>1493</v>
      </c>
      <c r="F404" t="s">
        <v>1494</v>
      </c>
      <c r="G404" t="s">
        <v>525</v>
      </c>
      <c r="H404" t="s">
        <v>526</v>
      </c>
      <c r="I404" t="s">
        <v>527</v>
      </c>
      <c r="J404" t="s">
        <v>528</v>
      </c>
      <c r="K404" t="s">
        <v>522</v>
      </c>
      <c r="L404" t="s">
        <v>510</v>
      </c>
    </row>
    <row r="405" spans="1:12" ht="11.25" customHeight="1">
      <c r="A405">
        <v>404</v>
      </c>
      <c r="B405" t="s">
        <v>395</v>
      </c>
      <c r="C405" t="s">
        <v>1491</v>
      </c>
      <c r="D405" t="s">
        <v>1492</v>
      </c>
      <c r="E405" t="s">
        <v>1493</v>
      </c>
      <c r="F405" t="s">
        <v>1494</v>
      </c>
      <c r="G405" t="s">
        <v>1495</v>
      </c>
      <c r="H405" t="s">
        <v>1496</v>
      </c>
      <c r="I405" t="s">
        <v>1497</v>
      </c>
      <c r="J405" t="s">
        <v>1498</v>
      </c>
      <c r="K405" t="s">
        <v>522</v>
      </c>
      <c r="L405" t="s">
        <v>510</v>
      </c>
    </row>
    <row r="406" spans="1:12" ht="11.25" customHeight="1">
      <c r="A406">
        <v>405</v>
      </c>
      <c r="B406" t="s">
        <v>395</v>
      </c>
      <c r="C406" t="s">
        <v>1491</v>
      </c>
      <c r="D406" t="s">
        <v>1492</v>
      </c>
      <c r="E406" t="s">
        <v>1499</v>
      </c>
      <c r="F406" t="s">
        <v>1500</v>
      </c>
      <c r="G406" t="s">
        <v>1495</v>
      </c>
      <c r="H406" t="s">
        <v>1496</v>
      </c>
      <c r="I406" t="s">
        <v>1497</v>
      </c>
      <c r="J406" t="s">
        <v>1498</v>
      </c>
      <c r="K406" t="s">
        <v>522</v>
      </c>
      <c r="L406" t="s">
        <v>510</v>
      </c>
    </row>
    <row r="407" spans="1:12" ht="11.25" customHeight="1">
      <c r="A407">
        <v>406</v>
      </c>
      <c r="B407" t="s">
        <v>395</v>
      </c>
      <c r="C407" t="s">
        <v>1491</v>
      </c>
      <c r="D407" t="s">
        <v>1492</v>
      </c>
      <c r="E407" t="s">
        <v>1501</v>
      </c>
      <c r="F407" t="s">
        <v>1502</v>
      </c>
      <c r="G407" t="s">
        <v>1503</v>
      </c>
      <c r="H407" t="s">
        <v>1504</v>
      </c>
      <c r="I407" t="s">
        <v>1505</v>
      </c>
      <c r="J407" t="s">
        <v>790</v>
      </c>
      <c r="K407" t="s">
        <v>522</v>
      </c>
      <c r="L407" t="s">
        <v>510</v>
      </c>
    </row>
    <row r="408" spans="1:12" ht="11.25" customHeight="1">
      <c r="A408">
        <v>407</v>
      </c>
      <c r="B408" t="s">
        <v>395</v>
      </c>
      <c r="C408" t="s">
        <v>1491</v>
      </c>
      <c r="D408" t="s">
        <v>1492</v>
      </c>
      <c r="E408" t="s">
        <v>1501</v>
      </c>
      <c r="F408" t="s">
        <v>1502</v>
      </c>
      <c r="G408" t="s">
        <v>1506</v>
      </c>
      <c r="H408" t="s">
        <v>1507</v>
      </c>
      <c r="I408" t="s">
        <v>1508</v>
      </c>
      <c r="J408" t="s">
        <v>1498</v>
      </c>
      <c r="K408" t="s">
        <v>509</v>
      </c>
      <c r="L408" t="s">
        <v>510</v>
      </c>
    </row>
    <row r="409" spans="1:12" ht="11.25" customHeight="1">
      <c r="A409">
        <v>408</v>
      </c>
      <c r="B409" t="s">
        <v>395</v>
      </c>
      <c r="C409" t="s">
        <v>1491</v>
      </c>
      <c r="D409" t="s">
        <v>1492</v>
      </c>
      <c r="E409" t="s">
        <v>1509</v>
      </c>
      <c r="F409" t="s">
        <v>1510</v>
      </c>
      <c r="G409" t="s">
        <v>1503</v>
      </c>
      <c r="H409" t="s">
        <v>1504</v>
      </c>
      <c r="I409" t="s">
        <v>1505</v>
      </c>
      <c r="J409" t="s">
        <v>790</v>
      </c>
      <c r="K409" t="s">
        <v>522</v>
      </c>
      <c r="L409" t="s">
        <v>510</v>
      </c>
    </row>
    <row r="410" spans="1:12" ht="11.25" customHeight="1">
      <c r="A410">
        <v>409</v>
      </c>
      <c r="B410" t="s">
        <v>395</v>
      </c>
      <c r="C410" t="s">
        <v>1491</v>
      </c>
      <c r="D410" t="s">
        <v>1492</v>
      </c>
      <c r="E410" t="s">
        <v>1509</v>
      </c>
      <c r="F410" t="s">
        <v>1510</v>
      </c>
      <c r="G410" t="s">
        <v>1511</v>
      </c>
      <c r="H410" t="s">
        <v>1512</v>
      </c>
      <c r="I410" t="s">
        <v>1513</v>
      </c>
      <c r="J410" t="s">
        <v>1498</v>
      </c>
      <c r="K410" t="s">
        <v>509</v>
      </c>
      <c r="L410" t="s">
        <v>510</v>
      </c>
    </row>
    <row r="411" spans="1:12" ht="11.25" customHeight="1">
      <c r="A411">
        <v>410</v>
      </c>
      <c r="B411" t="s">
        <v>395</v>
      </c>
      <c r="C411" t="s">
        <v>1491</v>
      </c>
      <c r="D411" t="s">
        <v>1492</v>
      </c>
      <c r="E411" t="s">
        <v>1514</v>
      </c>
      <c r="F411" t="s">
        <v>1515</v>
      </c>
      <c r="G411" t="s">
        <v>1516</v>
      </c>
      <c r="H411" t="s">
        <v>1517</v>
      </c>
      <c r="I411" t="s">
        <v>1518</v>
      </c>
      <c r="J411" t="s">
        <v>1498</v>
      </c>
      <c r="K411" t="s">
        <v>509</v>
      </c>
      <c r="L411" t="s">
        <v>510</v>
      </c>
    </row>
    <row r="412" spans="1:12" ht="11.25" customHeight="1">
      <c r="A412">
        <v>411</v>
      </c>
      <c r="B412" t="s">
        <v>395</v>
      </c>
      <c r="C412" t="s">
        <v>1491</v>
      </c>
      <c r="D412" t="s">
        <v>1492</v>
      </c>
      <c r="E412" t="s">
        <v>1514</v>
      </c>
      <c r="F412" t="s">
        <v>1515</v>
      </c>
      <c r="G412" t="s">
        <v>1519</v>
      </c>
      <c r="H412" t="s">
        <v>1520</v>
      </c>
      <c r="I412" t="s">
        <v>1521</v>
      </c>
      <c r="J412" t="s">
        <v>1498</v>
      </c>
      <c r="K412" t="s">
        <v>509</v>
      </c>
      <c r="L412" t="s">
        <v>510</v>
      </c>
    </row>
    <row r="413" spans="1:12" ht="11.25" customHeight="1">
      <c r="A413">
        <v>412</v>
      </c>
      <c r="B413" t="s">
        <v>395</v>
      </c>
      <c r="C413" t="s">
        <v>1522</v>
      </c>
      <c r="D413" t="s">
        <v>1523</v>
      </c>
      <c r="E413" t="s">
        <v>1524</v>
      </c>
      <c r="F413" t="s">
        <v>1525</v>
      </c>
      <c r="G413" t="s">
        <v>1526</v>
      </c>
      <c r="H413" t="s">
        <v>1527</v>
      </c>
      <c r="I413" t="s">
        <v>1528</v>
      </c>
      <c r="J413" t="s">
        <v>962</v>
      </c>
      <c r="K413" t="s">
        <v>522</v>
      </c>
      <c r="L413" t="s">
        <v>510</v>
      </c>
    </row>
    <row r="414" spans="1:12" ht="11.25" customHeight="1">
      <c r="A414">
        <v>413</v>
      </c>
      <c r="B414" t="s">
        <v>395</v>
      </c>
      <c r="C414" t="s">
        <v>1522</v>
      </c>
      <c r="D414" t="s">
        <v>1523</v>
      </c>
      <c r="E414" t="s">
        <v>1529</v>
      </c>
      <c r="F414" t="s">
        <v>1530</v>
      </c>
      <c r="G414" t="s">
        <v>1526</v>
      </c>
      <c r="H414" t="s">
        <v>1527</v>
      </c>
      <c r="I414" t="s">
        <v>1528</v>
      </c>
      <c r="J414" t="s">
        <v>962</v>
      </c>
      <c r="K414" t="s">
        <v>522</v>
      </c>
      <c r="L414" t="s">
        <v>510</v>
      </c>
    </row>
    <row r="415" spans="1:12" ht="11.25" customHeight="1">
      <c r="A415">
        <v>414</v>
      </c>
      <c r="B415" t="s">
        <v>395</v>
      </c>
      <c r="C415" t="s">
        <v>1522</v>
      </c>
      <c r="D415" t="s">
        <v>1523</v>
      </c>
      <c r="E415" t="s">
        <v>1531</v>
      </c>
      <c r="F415" t="s">
        <v>1532</v>
      </c>
      <c r="G415" t="s">
        <v>1526</v>
      </c>
      <c r="H415" t="s">
        <v>1527</v>
      </c>
      <c r="I415" t="s">
        <v>1528</v>
      </c>
      <c r="J415" t="s">
        <v>962</v>
      </c>
      <c r="K415" t="s">
        <v>522</v>
      </c>
      <c r="L415" t="s">
        <v>510</v>
      </c>
    </row>
    <row r="416" spans="1:12" ht="11.25" customHeight="1">
      <c r="A416">
        <v>415</v>
      </c>
      <c r="B416" t="s">
        <v>395</v>
      </c>
      <c r="C416" t="s">
        <v>1522</v>
      </c>
      <c r="D416" t="s">
        <v>1523</v>
      </c>
      <c r="E416" t="s">
        <v>1533</v>
      </c>
      <c r="F416" t="s">
        <v>1534</v>
      </c>
      <c r="G416" t="s">
        <v>1526</v>
      </c>
      <c r="H416" t="s">
        <v>1527</v>
      </c>
      <c r="I416" t="s">
        <v>1528</v>
      </c>
      <c r="J416" t="s">
        <v>962</v>
      </c>
      <c r="K416" t="s">
        <v>522</v>
      </c>
      <c r="L416" t="s">
        <v>510</v>
      </c>
    </row>
    <row r="417" spans="1:12" ht="11.25" customHeight="1">
      <c r="A417">
        <v>416</v>
      </c>
      <c r="B417" t="s">
        <v>395</v>
      </c>
      <c r="C417" t="s">
        <v>1522</v>
      </c>
      <c r="D417" t="s">
        <v>1523</v>
      </c>
      <c r="E417" t="s">
        <v>1535</v>
      </c>
      <c r="F417" t="s">
        <v>1536</v>
      </c>
      <c r="G417" t="s">
        <v>1526</v>
      </c>
      <c r="H417" t="s">
        <v>1527</v>
      </c>
      <c r="I417" t="s">
        <v>1528</v>
      </c>
      <c r="J417" t="s">
        <v>962</v>
      </c>
      <c r="K417" t="s">
        <v>522</v>
      </c>
      <c r="L417" t="s">
        <v>510</v>
      </c>
    </row>
    <row r="418" spans="1:12" ht="11.25" customHeight="1">
      <c r="A418">
        <v>417</v>
      </c>
      <c r="B418" t="s">
        <v>395</v>
      </c>
      <c r="C418" t="s">
        <v>1522</v>
      </c>
      <c r="D418" t="s">
        <v>1523</v>
      </c>
      <c r="E418" t="s">
        <v>1537</v>
      </c>
      <c r="F418" t="s">
        <v>1538</v>
      </c>
      <c r="G418" t="s">
        <v>1526</v>
      </c>
      <c r="H418" t="s">
        <v>1527</v>
      </c>
      <c r="I418" t="s">
        <v>1528</v>
      </c>
      <c r="J418" t="s">
        <v>962</v>
      </c>
      <c r="K418" t="s">
        <v>522</v>
      </c>
      <c r="L418" t="s">
        <v>510</v>
      </c>
    </row>
    <row r="419" spans="1:12" ht="11.25" customHeight="1">
      <c r="A419">
        <v>418</v>
      </c>
      <c r="B419" t="s">
        <v>395</v>
      </c>
      <c r="C419" t="s">
        <v>1522</v>
      </c>
      <c r="D419" t="s">
        <v>1523</v>
      </c>
      <c r="E419" t="s">
        <v>1539</v>
      </c>
      <c r="F419" t="s">
        <v>1540</v>
      </c>
      <c r="G419" t="s">
        <v>1526</v>
      </c>
      <c r="H419" t="s">
        <v>1527</v>
      </c>
      <c r="I419" t="s">
        <v>1528</v>
      </c>
      <c r="J419" t="s">
        <v>962</v>
      </c>
      <c r="K419" t="s">
        <v>509</v>
      </c>
      <c r="L419" t="s">
        <v>510</v>
      </c>
    </row>
    <row r="420" spans="1:12" ht="11.25" customHeight="1">
      <c r="A420">
        <v>419</v>
      </c>
      <c r="B420" t="s">
        <v>395</v>
      </c>
      <c r="C420" t="s">
        <v>1522</v>
      </c>
      <c r="D420" t="s">
        <v>1523</v>
      </c>
      <c r="E420" t="s">
        <v>1541</v>
      </c>
      <c r="F420" t="s">
        <v>1542</v>
      </c>
      <c r="G420" t="s">
        <v>1526</v>
      </c>
      <c r="H420" t="s">
        <v>1527</v>
      </c>
      <c r="I420" t="s">
        <v>1528</v>
      </c>
      <c r="J420" t="s">
        <v>962</v>
      </c>
      <c r="K420" t="s">
        <v>522</v>
      </c>
      <c r="L420" t="s">
        <v>510</v>
      </c>
    </row>
    <row r="421" spans="1:12" ht="11.25" customHeight="1">
      <c r="A421">
        <v>420</v>
      </c>
      <c r="B421" t="s">
        <v>395</v>
      </c>
      <c r="C421" t="s">
        <v>1522</v>
      </c>
      <c r="D421" t="s">
        <v>1523</v>
      </c>
      <c r="E421" t="s">
        <v>1543</v>
      </c>
      <c r="F421" t="s">
        <v>1544</v>
      </c>
      <c r="G421" t="s">
        <v>1526</v>
      </c>
      <c r="H421" t="s">
        <v>1527</v>
      </c>
      <c r="I421" t="s">
        <v>1528</v>
      </c>
      <c r="J421" t="s">
        <v>962</v>
      </c>
      <c r="K421" t="s">
        <v>522</v>
      </c>
      <c r="L421" t="s">
        <v>510</v>
      </c>
    </row>
    <row r="422" spans="1:12" ht="11.25" customHeight="1">
      <c r="A422">
        <v>421</v>
      </c>
      <c r="B422" t="s">
        <v>395</v>
      </c>
      <c r="C422" t="s">
        <v>1522</v>
      </c>
      <c r="D422" t="s">
        <v>1523</v>
      </c>
      <c r="E422" t="s">
        <v>1545</v>
      </c>
      <c r="F422" t="s">
        <v>1546</v>
      </c>
      <c r="G422" t="s">
        <v>1526</v>
      </c>
      <c r="H422" t="s">
        <v>1527</v>
      </c>
      <c r="I422" t="s">
        <v>1528</v>
      </c>
      <c r="J422" t="s">
        <v>962</v>
      </c>
      <c r="K422" t="s">
        <v>522</v>
      </c>
      <c r="L422" t="s">
        <v>510</v>
      </c>
    </row>
    <row r="423" spans="1:12" ht="11.25" customHeight="1">
      <c r="A423">
        <v>422</v>
      </c>
      <c r="B423" t="s">
        <v>395</v>
      </c>
      <c r="C423" t="s">
        <v>1522</v>
      </c>
      <c r="D423" t="s">
        <v>1523</v>
      </c>
      <c r="E423" t="s">
        <v>1547</v>
      </c>
      <c r="F423" t="s">
        <v>1548</v>
      </c>
      <c r="G423" t="s">
        <v>1526</v>
      </c>
      <c r="H423" t="s">
        <v>1527</v>
      </c>
      <c r="I423" t="s">
        <v>1528</v>
      </c>
      <c r="J423" t="s">
        <v>962</v>
      </c>
      <c r="K423" t="s">
        <v>522</v>
      </c>
      <c r="L423" t="s">
        <v>510</v>
      </c>
    </row>
    <row r="424" spans="1:12" ht="11.25" customHeight="1">
      <c r="A424">
        <v>423</v>
      </c>
      <c r="B424" t="s">
        <v>395</v>
      </c>
      <c r="C424" t="s">
        <v>1522</v>
      </c>
      <c r="D424" t="s">
        <v>1523</v>
      </c>
      <c r="E424" t="s">
        <v>1549</v>
      </c>
      <c r="F424" t="s">
        <v>1550</v>
      </c>
      <c r="G424" t="s">
        <v>1526</v>
      </c>
      <c r="H424" t="s">
        <v>1527</v>
      </c>
      <c r="I424" t="s">
        <v>1528</v>
      </c>
      <c r="J424" t="s">
        <v>962</v>
      </c>
      <c r="K424" t="s">
        <v>522</v>
      </c>
      <c r="L424" t="s">
        <v>510</v>
      </c>
    </row>
    <row r="425" spans="1:12" ht="11.25" customHeight="1">
      <c r="A425">
        <v>424</v>
      </c>
      <c r="B425" t="s">
        <v>395</v>
      </c>
      <c r="C425" t="s">
        <v>1522</v>
      </c>
      <c r="D425" t="s">
        <v>1523</v>
      </c>
      <c r="E425" t="s">
        <v>1551</v>
      </c>
      <c r="F425" t="s">
        <v>1552</v>
      </c>
      <c r="G425" t="s">
        <v>1526</v>
      </c>
      <c r="H425" t="s">
        <v>1527</v>
      </c>
      <c r="I425" t="s">
        <v>1528</v>
      </c>
      <c r="J425" t="s">
        <v>962</v>
      </c>
      <c r="K425" t="s">
        <v>522</v>
      </c>
      <c r="L425" t="s">
        <v>510</v>
      </c>
    </row>
    <row r="426" spans="1:12" ht="11.25" customHeight="1">
      <c r="A426">
        <v>425</v>
      </c>
      <c r="B426" t="s">
        <v>395</v>
      </c>
      <c r="C426" t="s">
        <v>1553</v>
      </c>
      <c r="D426" t="s">
        <v>1554</v>
      </c>
      <c r="E426" t="s">
        <v>1555</v>
      </c>
      <c r="F426" t="s">
        <v>1556</v>
      </c>
      <c r="G426" t="s">
        <v>1557</v>
      </c>
      <c r="H426" t="s">
        <v>1558</v>
      </c>
      <c r="I426" t="s">
        <v>1559</v>
      </c>
      <c r="J426" t="s">
        <v>1560</v>
      </c>
      <c r="K426" t="s">
        <v>509</v>
      </c>
      <c r="L426" t="s">
        <v>510</v>
      </c>
    </row>
    <row r="427" spans="1:12" ht="11.25" customHeight="1">
      <c r="A427">
        <v>426</v>
      </c>
      <c r="B427" t="s">
        <v>395</v>
      </c>
      <c r="C427" t="s">
        <v>1553</v>
      </c>
      <c r="D427" t="s">
        <v>1554</v>
      </c>
      <c r="E427" t="s">
        <v>1561</v>
      </c>
      <c r="F427" t="s">
        <v>1562</v>
      </c>
      <c r="G427" t="s">
        <v>1557</v>
      </c>
      <c r="H427" t="s">
        <v>1558</v>
      </c>
      <c r="I427" t="s">
        <v>1559</v>
      </c>
      <c r="J427" t="s">
        <v>1560</v>
      </c>
      <c r="K427" t="s">
        <v>509</v>
      </c>
      <c r="L427" t="s">
        <v>510</v>
      </c>
    </row>
    <row r="428" spans="1:12" ht="11.25" customHeight="1">
      <c r="A428">
        <v>427</v>
      </c>
      <c r="B428" t="s">
        <v>395</v>
      </c>
      <c r="C428" t="s">
        <v>1553</v>
      </c>
      <c r="D428" t="s">
        <v>1554</v>
      </c>
      <c r="E428" t="s">
        <v>1563</v>
      </c>
      <c r="F428" t="s">
        <v>1564</v>
      </c>
      <c r="G428" t="s">
        <v>1565</v>
      </c>
      <c r="H428" t="s">
        <v>1566</v>
      </c>
      <c r="I428" t="s">
        <v>1567</v>
      </c>
      <c r="J428" t="s">
        <v>1560</v>
      </c>
      <c r="K428" t="s">
        <v>509</v>
      </c>
      <c r="L428" t="s">
        <v>510</v>
      </c>
    </row>
    <row r="429" spans="1:12" ht="11.25" customHeight="1">
      <c r="A429">
        <v>428</v>
      </c>
      <c r="B429" t="s">
        <v>395</v>
      </c>
      <c r="C429" t="s">
        <v>1553</v>
      </c>
      <c r="D429" t="s">
        <v>1554</v>
      </c>
      <c r="E429" t="s">
        <v>1563</v>
      </c>
      <c r="F429" t="s">
        <v>1564</v>
      </c>
      <c r="G429" t="s">
        <v>1557</v>
      </c>
      <c r="H429" t="s">
        <v>1558</v>
      </c>
      <c r="I429" t="s">
        <v>1559</v>
      </c>
      <c r="J429" t="s">
        <v>1560</v>
      </c>
      <c r="K429" t="s">
        <v>509</v>
      </c>
      <c r="L429" t="s">
        <v>510</v>
      </c>
    </row>
    <row r="430" spans="1:12" ht="11.25" customHeight="1">
      <c r="A430">
        <v>429</v>
      </c>
      <c r="B430" t="s">
        <v>395</v>
      </c>
      <c r="C430" t="s">
        <v>1553</v>
      </c>
      <c r="D430" t="s">
        <v>1554</v>
      </c>
      <c r="E430" t="s">
        <v>1568</v>
      </c>
      <c r="F430" t="s">
        <v>1569</v>
      </c>
      <c r="G430" t="s">
        <v>1557</v>
      </c>
      <c r="H430" t="s">
        <v>1558</v>
      </c>
      <c r="I430" t="s">
        <v>1559</v>
      </c>
      <c r="J430" t="s">
        <v>1560</v>
      </c>
      <c r="K430" t="s">
        <v>509</v>
      </c>
      <c r="L430" t="s">
        <v>510</v>
      </c>
    </row>
    <row r="431" spans="1:12" ht="11.25" customHeight="1">
      <c r="A431">
        <v>430</v>
      </c>
      <c r="B431" t="s">
        <v>395</v>
      </c>
      <c r="C431" t="s">
        <v>1553</v>
      </c>
      <c r="D431" t="s">
        <v>1554</v>
      </c>
      <c r="E431" t="s">
        <v>1568</v>
      </c>
      <c r="F431" t="s">
        <v>1569</v>
      </c>
      <c r="G431" t="s">
        <v>1570</v>
      </c>
      <c r="H431" t="s">
        <v>1571</v>
      </c>
      <c r="I431" t="s">
        <v>1572</v>
      </c>
      <c r="J431" t="s">
        <v>1560</v>
      </c>
      <c r="K431" t="s">
        <v>522</v>
      </c>
      <c r="L431" t="s">
        <v>510</v>
      </c>
    </row>
    <row r="432" spans="1:12" ht="11.25" customHeight="1">
      <c r="A432">
        <v>431</v>
      </c>
      <c r="B432" t="s">
        <v>395</v>
      </c>
      <c r="C432" t="s">
        <v>1553</v>
      </c>
      <c r="D432" t="s">
        <v>1554</v>
      </c>
      <c r="E432" t="s">
        <v>1573</v>
      </c>
      <c r="F432" t="s">
        <v>1574</v>
      </c>
      <c r="G432" t="s">
        <v>1557</v>
      </c>
      <c r="H432" t="s">
        <v>1558</v>
      </c>
      <c r="I432" t="s">
        <v>1559</v>
      </c>
      <c r="J432" t="s">
        <v>1560</v>
      </c>
      <c r="K432" t="s">
        <v>509</v>
      </c>
      <c r="L432" t="s">
        <v>510</v>
      </c>
    </row>
    <row r="433" spans="1:12" ht="11.25" customHeight="1">
      <c r="A433">
        <v>432</v>
      </c>
      <c r="B433" t="s">
        <v>395</v>
      </c>
      <c r="C433" t="s">
        <v>1553</v>
      </c>
      <c r="D433" t="s">
        <v>1554</v>
      </c>
      <c r="E433" t="s">
        <v>1573</v>
      </c>
      <c r="F433" t="s">
        <v>1574</v>
      </c>
      <c r="G433" t="s">
        <v>1575</v>
      </c>
      <c r="H433" t="s">
        <v>1576</v>
      </c>
      <c r="I433" t="s">
        <v>1577</v>
      </c>
      <c r="J433" t="s">
        <v>1560</v>
      </c>
      <c r="K433" t="s">
        <v>522</v>
      </c>
      <c r="L433" t="s">
        <v>510</v>
      </c>
    </row>
    <row r="434" spans="1:12" ht="11.25" customHeight="1">
      <c r="A434">
        <v>433</v>
      </c>
      <c r="B434" t="s">
        <v>395</v>
      </c>
      <c r="C434" t="s">
        <v>1553</v>
      </c>
      <c r="D434" t="s">
        <v>1554</v>
      </c>
      <c r="E434" t="s">
        <v>1578</v>
      </c>
      <c r="F434" t="s">
        <v>1579</v>
      </c>
      <c r="G434" t="s">
        <v>1557</v>
      </c>
      <c r="H434" t="s">
        <v>1558</v>
      </c>
      <c r="I434" t="s">
        <v>1559</v>
      </c>
      <c r="J434" t="s">
        <v>1560</v>
      </c>
      <c r="K434" t="s">
        <v>509</v>
      </c>
      <c r="L434" t="s">
        <v>510</v>
      </c>
    </row>
    <row r="435" spans="1:12" ht="11.25" customHeight="1">
      <c r="A435">
        <v>434</v>
      </c>
      <c r="B435" t="s">
        <v>395</v>
      </c>
      <c r="C435" t="s">
        <v>1553</v>
      </c>
      <c r="D435" t="s">
        <v>1554</v>
      </c>
      <c r="E435" t="s">
        <v>1580</v>
      </c>
      <c r="F435" t="s">
        <v>1581</v>
      </c>
      <c r="G435" t="s">
        <v>1557</v>
      </c>
      <c r="H435" t="s">
        <v>1558</v>
      </c>
      <c r="I435" t="s">
        <v>1559</v>
      </c>
      <c r="J435" t="s">
        <v>1560</v>
      </c>
      <c r="K435" t="s">
        <v>509</v>
      </c>
      <c r="L435" t="s">
        <v>510</v>
      </c>
    </row>
    <row r="436" spans="1:12" ht="11.25" customHeight="1">
      <c r="A436">
        <v>435</v>
      </c>
      <c r="B436" t="s">
        <v>395</v>
      </c>
      <c r="C436" t="s">
        <v>1553</v>
      </c>
      <c r="D436" t="s">
        <v>1554</v>
      </c>
      <c r="E436" t="s">
        <v>1582</v>
      </c>
      <c r="F436" t="s">
        <v>1583</v>
      </c>
      <c r="G436" t="s">
        <v>1557</v>
      </c>
      <c r="H436" t="s">
        <v>1558</v>
      </c>
      <c r="I436" t="s">
        <v>1559</v>
      </c>
      <c r="J436" t="s">
        <v>1560</v>
      </c>
      <c r="K436" t="s">
        <v>509</v>
      </c>
      <c r="L436" t="s">
        <v>510</v>
      </c>
    </row>
    <row r="437" spans="1:12" ht="11.25" customHeight="1">
      <c r="A437">
        <v>436</v>
      </c>
      <c r="B437" t="s">
        <v>395</v>
      </c>
      <c r="C437" t="s">
        <v>1553</v>
      </c>
      <c r="D437" t="s">
        <v>1554</v>
      </c>
      <c r="E437" t="s">
        <v>1584</v>
      </c>
      <c r="F437" t="s">
        <v>1585</v>
      </c>
      <c r="G437" t="s">
        <v>1586</v>
      </c>
      <c r="H437" t="s">
        <v>1587</v>
      </c>
      <c r="I437" t="s">
        <v>1588</v>
      </c>
      <c r="J437" t="s">
        <v>1560</v>
      </c>
      <c r="K437" t="s">
        <v>522</v>
      </c>
      <c r="L437" t="s">
        <v>510</v>
      </c>
    </row>
    <row r="438" spans="1:12" ht="11.25" customHeight="1">
      <c r="A438">
        <v>437</v>
      </c>
      <c r="B438" t="s">
        <v>395</v>
      </c>
      <c r="C438" t="s">
        <v>1553</v>
      </c>
      <c r="D438" t="s">
        <v>1554</v>
      </c>
      <c r="E438" t="s">
        <v>1584</v>
      </c>
      <c r="F438" t="s">
        <v>1585</v>
      </c>
      <c r="G438" t="s">
        <v>1586</v>
      </c>
      <c r="H438" t="s">
        <v>1587</v>
      </c>
      <c r="I438" t="s">
        <v>1588</v>
      </c>
      <c r="J438" t="s">
        <v>1560</v>
      </c>
      <c r="K438" t="s">
        <v>509</v>
      </c>
      <c r="L438" t="s">
        <v>510</v>
      </c>
    </row>
    <row r="439" spans="1:12" ht="11.25" customHeight="1">
      <c r="A439">
        <v>438</v>
      </c>
      <c r="B439" t="s">
        <v>395</v>
      </c>
      <c r="C439" t="s">
        <v>1553</v>
      </c>
      <c r="D439" t="s">
        <v>1554</v>
      </c>
      <c r="E439" t="s">
        <v>1584</v>
      </c>
      <c r="F439" t="s">
        <v>1585</v>
      </c>
      <c r="G439" t="s">
        <v>1589</v>
      </c>
      <c r="H439" t="s">
        <v>1590</v>
      </c>
      <c r="I439" t="s">
        <v>1591</v>
      </c>
      <c r="J439" t="s">
        <v>1560</v>
      </c>
      <c r="K439" t="s">
        <v>509</v>
      </c>
      <c r="L439" t="s">
        <v>510</v>
      </c>
    </row>
    <row r="440" spans="1:12" ht="11.25" customHeight="1">
      <c r="A440">
        <v>439</v>
      </c>
      <c r="B440" t="s">
        <v>395</v>
      </c>
      <c r="C440" t="s">
        <v>1553</v>
      </c>
      <c r="D440" t="s">
        <v>1554</v>
      </c>
      <c r="E440" t="s">
        <v>1584</v>
      </c>
      <c r="F440" t="s">
        <v>1585</v>
      </c>
      <c r="G440" t="s">
        <v>1592</v>
      </c>
      <c r="H440" t="s">
        <v>1593</v>
      </c>
      <c r="I440" t="s">
        <v>1594</v>
      </c>
      <c r="J440" t="s">
        <v>1560</v>
      </c>
      <c r="K440" t="s">
        <v>522</v>
      </c>
      <c r="L440" t="s">
        <v>510</v>
      </c>
    </row>
    <row r="441" spans="1:12" ht="11.25" customHeight="1">
      <c r="A441">
        <v>440</v>
      </c>
      <c r="B441" t="s">
        <v>395</v>
      </c>
      <c r="C441" t="s">
        <v>1553</v>
      </c>
      <c r="D441" t="s">
        <v>1554</v>
      </c>
      <c r="E441" t="s">
        <v>1584</v>
      </c>
      <c r="F441" t="s">
        <v>1585</v>
      </c>
      <c r="G441" t="s">
        <v>1592</v>
      </c>
      <c r="H441" t="s">
        <v>1593</v>
      </c>
      <c r="I441" t="s">
        <v>1594</v>
      </c>
      <c r="J441" t="s">
        <v>1560</v>
      </c>
      <c r="K441" t="s">
        <v>509</v>
      </c>
      <c r="L441" t="s">
        <v>510</v>
      </c>
    </row>
    <row r="442" spans="1:12" ht="11.25" customHeight="1">
      <c r="A442">
        <v>441</v>
      </c>
      <c r="B442" t="s">
        <v>395</v>
      </c>
      <c r="C442" t="s">
        <v>1553</v>
      </c>
      <c r="D442" t="s">
        <v>1554</v>
      </c>
      <c r="E442" t="s">
        <v>1584</v>
      </c>
      <c r="F442" t="s">
        <v>1585</v>
      </c>
      <c r="G442" t="s">
        <v>1595</v>
      </c>
      <c r="H442" t="s">
        <v>1596</v>
      </c>
      <c r="I442" t="s">
        <v>1597</v>
      </c>
      <c r="J442" t="s">
        <v>1560</v>
      </c>
      <c r="K442" t="s">
        <v>522</v>
      </c>
      <c r="L442" t="s">
        <v>510</v>
      </c>
    </row>
    <row r="443" spans="1:12" ht="11.25" customHeight="1">
      <c r="A443">
        <v>442</v>
      </c>
      <c r="B443" t="s">
        <v>395</v>
      </c>
      <c r="C443" t="s">
        <v>1553</v>
      </c>
      <c r="D443" t="s">
        <v>1554</v>
      </c>
      <c r="E443" t="s">
        <v>1584</v>
      </c>
      <c r="F443" t="s">
        <v>1585</v>
      </c>
      <c r="G443" t="s">
        <v>1557</v>
      </c>
      <c r="H443" t="s">
        <v>1558</v>
      </c>
      <c r="I443" t="s">
        <v>1559</v>
      </c>
      <c r="J443" t="s">
        <v>1560</v>
      </c>
      <c r="K443" t="s">
        <v>522</v>
      </c>
      <c r="L443" t="s">
        <v>510</v>
      </c>
    </row>
    <row r="444" spans="1:12" ht="11.25" customHeight="1">
      <c r="A444">
        <v>443</v>
      </c>
      <c r="B444" t="s">
        <v>395</v>
      </c>
      <c r="C444" t="s">
        <v>1553</v>
      </c>
      <c r="D444" t="s">
        <v>1554</v>
      </c>
      <c r="E444" t="s">
        <v>1584</v>
      </c>
      <c r="F444" t="s">
        <v>1585</v>
      </c>
      <c r="G444" t="s">
        <v>1557</v>
      </c>
      <c r="H444" t="s">
        <v>1558</v>
      </c>
      <c r="I444" t="s">
        <v>1559</v>
      </c>
      <c r="J444" t="s">
        <v>1560</v>
      </c>
      <c r="K444" t="s">
        <v>509</v>
      </c>
      <c r="L444" t="s">
        <v>510</v>
      </c>
    </row>
    <row r="445" spans="1:12" ht="11.25" customHeight="1">
      <c r="A445">
        <v>444</v>
      </c>
      <c r="B445" t="s">
        <v>395</v>
      </c>
      <c r="C445" t="s">
        <v>1553</v>
      </c>
      <c r="D445" t="s">
        <v>1554</v>
      </c>
      <c r="E445" t="s">
        <v>1598</v>
      </c>
      <c r="F445" t="s">
        <v>1599</v>
      </c>
      <c r="G445" t="s">
        <v>1600</v>
      </c>
      <c r="H445" t="s">
        <v>1601</v>
      </c>
      <c r="I445" t="s">
        <v>1602</v>
      </c>
      <c r="J445" t="s">
        <v>1560</v>
      </c>
      <c r="K445" t="s">
        <v>522</v>
      </c>
      <c r="L445" t="s">
        <v>510</v>
      </c>
    </row>
    <row r="446" spans="1:12" ht="11.25" customHeight="1">
      <c r="A446">
        <v>445</v>
      </c>
      <c r="B446" t="s">
        <v>395</v>
      </c>
      <c r="C446" t="s">
        <v>1553</v>
      </c>
      <c r="D446" t="s">
        <v>1554</v>
      </c>
      <c r="E446" t="s">
        <v>1598</v>
      </c>
      <c r="F446" t="s">
        <v>1599</v>
      </c>
      <c r="G446" t="s">
        <v>1557</v>
      </c>
      <c r="H446" t="s">
        <v>1558</v>
      </c>
      <c r="I446" t="s">
        <v>1559</v>
      </c>
      <c r="J446" t="s">
        <v>1560</v>
      </c>
      <c r="K446" t="s">
        <v>509</v>
      </c>
      <c r="L446" t="s">
        <v>510</v>
      </c>
    </row>
    <row r="447" spans="1:12" ht="11.25" customHeight="1">
      <c r="A447">
        <v>446</v>
      </c>
      <c r="B447" t="s">
        <v>395</v>
      </c>
      <c r="C447" t="s">
        <v>1553</v>
      </c>
      <c r="D447" t="s">
        <v>1554</v>
      </c>
      <c r="E447" t="s">
        <v>1598</v>
      </c>
      <c r="F447" t="s">
        <v>1599</v>
      </c>
      <c r="G447" t="s">
        <v>1603</v>
      </c>
      <c r="H447" t="s">
        <v>1604</v>
      </c>
      <c r="I447" t="s">
        <v>1605</v>
      </c>
      <c r="J447" t="s">
        <v>1560</v>
      </c>
      <c r="K447" t="s">
        <v>509</v>
      </c>
      <c r="L447" t="s">
        <v>510</v>
      </c>
    </row>
    <row r="448" spans="1:12" ht="11.25" customHeight="1">
      <c r="A448">
        <v>447</v>
      </c>
      <c r="B448" t="s">
        <v>395</v>
      </c>
      <c r="C448" t="s">
        <v>1553</v>
      </c>
      <c r="D448" t="s">
        <v>1554</v>
      </c>
      <c r="E448" t="s">
        <v>1606</v>
      </c>
      <c r="F448" t="s">
        <v>1607</v>
      </c>
      <c r="G448" t="s">
        <v>1608</v>
      </c>
      <c r="H448" t="s">
        <v>1609</v>
      </c>
      <c r="I448" t="s">
        <v>1610</v>
      </c>
      <c r="J448" t="s">
        <v>1560</v>
      </c>
      <c r="K448" t="s">
        <v>509</v>
      </c>
      <c r="L448" t="s">
        <v>510</v>
      </c>
    </row>
    <row r="449" spans="1:12" ht="11.25" customHeight="1">
      <c r="A449">
        <v>448</v>
      </c>
      <c r="B449" t="s">
        <v>395</v>
      </c>
      <c r="C449" t="s">
        <v>1553</v>
      </c>
      <c r="D449" t="s">
        <v>1554</v>
      </c>
      <c r="E449" t="s">
        <v>1606</v>
      </c>
      <c r="F449" t="s">
        <v>1607</v>
      </c>
      <c r="G449" t="s">
        <v>1557</v>
      </c>
      <c r="H449" t="s">
        <v>1558</v>
      </c>
      <c r="I449" t="s">
        <v>1559</v>
      </c>
      <c r="J449" t="s">
        <v>1560</v>
      </c>
      <c r="K449" t="s">
        <v>509</v>
      </c>
      <c r="L449" t="s">
        <v>510</v>
      </c>
    </row>
    <row r="450" spans="1:12" ht="11.25" customHeight="1">
      <c r="A450">
        <v>449</v>
      </c>
      <c r="B450" t="s">
        <v>395</v>
      </c>
      <c r="C450" t="s">
        <v>1611</v>
      </c>
      <c r="D450" t="s">
        <v>1612</v>
      </c>
      <c r="E450" t="s">
        <v>1613</v>
      </c>
      <c r="F450" t="s">
        <v>1614</v>
      </c>
      <c r="G450" t="s">
        <v>695</v>
      </c>
      <c r="H450" t="s">
        <v>696</v>
      </c>
      <c r="I450" t="s">
        <v>697</v>
      </c>
      <c r="J450" t="s">
        <v>698</v>
      </c>
      <c r="K450" t="s">
        <v>522</v>
      </c>
      <c r="L450" t="s">
        <v>510</v>
      </c>
    </row>
    <row r="451" spans="1:12" ht="11.25" customHeight="1">
      <c r="A451">
        <v>450</v>
      </c>
      <c r="B451" t="s">
        <v>395</v>
      </c>
      <c r="C451" t="s">
        <v>1611</v>
      </c>
      <c r="D451" t="s">
        <v>1612</v>
      </c>
      <c r="E451" t="s">
        <v>538</v>
      </c>
      <c r="F451" t="s">
        <v>1615</v>
      </c>
      <c r="G451" t="s">
        <v>1616</v>
      </c>
      <c r="H451" t="s">
        <v>1617</v>
      </c>
      <c r="I451" t="s">
        <v>1618</v>
      </c>
      <c r="J451" t="s">
        <v>761</v>
      </c>
      <c r="K451" t="s">
        <v>509</v>
      </c>
      <c r="L451" t="s">
        <v>510</v>
      </c>
    </row>
    <row r="452" spans="1:12" ht="11.25" customHeight="1">
      <c r="A452">
        <v>451</v>
      </c>
      <c r="B452" t="s">
        <v>395</v>
      </c>
      <c r="C452" t="s">
        <v>1611</v>
      </c>
      <c r="D452" t="s">
        <v>1612</v>
      </c>
      <c r="E452" t="s">
        <v>1619</v>
      </c>
      <c r="F452" t="s">
        <v>1620</v>
      </c>
      <c r="G452" t="s">
        <v>1621</v>
      </c>
      <c r="H452" t="s">
        <v>1622</v>
      </c>
      <c r="I452" t="s">
        <v>1623</v>
      </c>
      <c r="J452" t="s">
        <v>761</v>
      </c>
      <c r="K452" t="s">
        <v>509</v>
      </c>
      <c r="L452" t="s">
        <v>510</v>
      </c>
    </row>
    <row r="453" spans="1:12" ht="11.25" customHeight="1">
      <c r="A453">
        <v>452</v>
      </c>
      <c r="B453" t="s">
        <v>395</v>
      </c>
      <c r="C453" t="s">
        <v>1611</v>
      </c>
      <c r="D453" t="s">
        <v>1612</v>
      </c>
      <c r="E453" t="s">
        <v>1624</v>
      </c>
      <c r="F453" t="s">
        <v>1625</v>
      </c>
      <c r="G453" t="s">
        <v>758</v>
      </c>
      <c r="H453" t="s">
        <v>759</v>
      </c>
      <c r="I453" t="s">
        <v>760</v>
      </c>
      <c r="J453" t="s">
        <v>761</v>
      </c>
      <c r="K453" t="s">
        <v>522</v>
      </c>
      <c r="L453" t="s">
        <v>510</v>
      </c>
    </row>
    <row r="454" spans="1:12" ht="11.25" customHeight="1">
      <c r="A454">
        <v>453</v>
      </c>
      <c r="B454" t="s">
        <v>395</v>
      </c>
      <c r="C454" t="s">
        <v>1626</v>
      </c>
      <c r="D454" t="s">
        <v>1627</v>
      </c>
      <c r="E454" t="s">
        <v>1628</v>
      </c>
      <c r="F454" t="s">
        <v>1629</v>
      </c>
      <c r="G454" t="s">
        <v>1630</v>
      </c>
      <c r="H454" t="s">
        <v>1631</v>
      </c>
      <c r="I454" t="s">
        <v>1632</v>
      </c>
      <c r="J454" t="s">
        <v>1633</v>
      </c>
      <c r="K454" t="s">
        <v>509</v>
      </c>
      <c r="L454" t="s">
        <v>510</v>
      </c>
    </row>
    <row r="455" spans="1:12" ht="11.25" customHeight="1">
      <c r="A455">
        <v>454</v>
      </c>
      <c r="B455" t="s">
        <v>395</v>
      </c>
      <c r="C455" t="s">
        <v>1626</v>
      </c>
      <c r="D455" t="s">
        <v>1627</v>
      </c>
      <c r="E455" t="s">
        <v>1634</v>
      </c>
      <c r="F455" t="s">
        <v>1635</v>
      </c>
      <c r="G455" t="s">
        <v>1636</v>
      </c>
      <c r="H455" t="s">
        <v>1637</v>
      </c>
      <c r="I455" t="s">
        <v>1638</v>
      </c>
      <c r="J455" t="s">
        <v>1633</v>
      </c>
      <c r="K455" t="s">
        <v>522</v>
      </c>
      <c r="L455" t="s">
        <v>510</v>
      </c>
    </row>
    <row r="456" spans="1:12" ht="11.25" customHeight="1">
      <c r="A456">
        <v>455</v>
      </c>
      <c r="B456" t="s">
        <v>395</v>
      </c>
      <c r="C456" t="s">
        <v>1626</v>
      </c>
      <c r="D456" t="s">
        <v>1627</v>
      </c>
      <c r="E456" t="s">
        <v>1634</v>
      </c>
      <c r="F456" t="s">
        <v>1635</v>
      </c>
      <c r="G456" t="s">
        <v>1639</v>
      </c>
      <c r="H456" t="s">
        <v>1640</v>
      </c>
      <c r="I456" t="s">
        <v>697</v>
      </c>
      <c r="J456" t="s">
        <v>1641</v>
      </c>
      <c r="K456" t="s">
        <v>509</v>
      </c>
      <c r="L456" t="s">
        <v>510</v>
      </c>
    </row>
    <row r="457" spans="1:12" ht="11.25" customHeight="1">
      <c r="A457">
        <v>456</v>
      </c>
      <c r="B457" t="s">
        <v>395</v>
      </c>
      <c r="C457" t="s">
        <v>1626</v>
      </c>
      <c r="D457" t="s">
        <v>1627</v>
      </c>
      <c r="E457" t="s">
        <v>1642</v>
      </c>
      <c r="F457" t="s">
        <v>1643</v>
      </c>
      <c r="G457" t="s">
        <v>1644</v>
      </c>
      <c r="H457" t="s">
        <v>1645</v>
      </c>
      <c r="I457" t="s">
        <v>1646</v>
      </c>
      <c r="J457" t="s">
        <v>1633</v>
      </c>
      <c r="K457" t="s">
        <v>509</v>
      </c>
      <c r="L457" t="s">
        <v>510</v>
      </c>
    </row>
    <row r="458" spans="1:12" ht="11.25" customHeight="1">
      <c r="A458">
        <v>457</v>
      </c>
      <c r="B458" t="s">
        <v>395</v>
      </c>
      <c r="C458" t="s">
        <v>1626</v>
      </c>
      <c r="D458" t="s">
        <v>1627</v>
      </c>
      <c r="E458" t="s">
        <v>1647</v>
      </c>
      <c r="F458" t="s">
        <v>1648</v>
      </c>
      <c r="G458" t="s">
        <v>1649</v>
      </c>
      <c r="H458" t="s">
        <v>1650</v>
      </c>
      <c r="I458" t="s">
        <v>1651</v>
      </c>
      <c r="J458" t="s">
        <v>1633</v>
      </c>
      <c r="K458" t="s">
        <v>509</v>
      </c>
      <c r="L458" t="s">
        <v>510</v>
      </c>
    </row>
    <row r="459" spans="1:12" ht="11.25" customHeight="1">
      <c r="A459">
        <v>458</v>
      </c>
      <c r="B459" t="s">
        <v>395</v>
      </c>
      <c r="C459" t="s">
        <v>1626</v>
      </c>
      <c r="D459" t="s">
        <v>1627</v>
      </c>
      <c r="E459" t="s">
        <v>1652</v>
      </c>
      <c r="F459" t="s">
        <v>1653</v>
      </c>
      <c r="G459" t="s">
        <v>1654</v>
      </c>
      <c r="H459" t="s">
        <v>1655</v>
      </c>
      <c r="I459" t="s">
        <v>1656</v>
      </c>
      <c r="J459" t="s">
        <v>1633</v>
      </c>
      <c r="K459" t="s">
        <v>509</v>
      </c>
      <c r="L459" t="s">
        <v>510</v>
      </c>
    </row>
    <row r="460" spans="1:12" ht="11.25" customHeight="1">
      <c r="A460">
        <v>459</v>
      </c>
      <c r="B460" t="s">
        <v>395</v>
      </c>
      <c r="C460" t="s">
        <v>1626</v>
      </c>
      <c r="D460" t="s">
        <v>1627</v>
      </c>
      <c r="E460" t="s">
        <v>1657</v>
      </c>
      <c r="F460" t="s">
        <v>1658</v>
      </c>
      <c r="G460" t="s">
        <v>525</v>
      </c>
      <c r="H460" t="s">
        <v>526</v>
      </c>
      <c r="I460" t="s">
        <v>527</v>
      </c>
      <c r="J460" t="s">
        <v>528</v>
      </c>
      <c r="K460" t="s">
        <v>522</v>
      </c>
      <c r="L460" t="s">
        <v>510</v>
      </c>
    </row>
    <row r="461" spans="1:12" ht="11.25" customHeight="1">
      <c r="A461">
        <v>460</v>
      </c>
      <c r="B461" t="s">
        <v>395</v>
      </c>
      <c r="C461" t="s">
        <v>1626</v>
      </c>
      <c r="D461" t="s">
        <v>1627</v>
      </c>
      <c r="E461" t="s">
        <v>1657</v>
      </c>
      <c r="F461" t="s">
        <v>1658</v>
      </c>
      <c r="G461" t="s">
        <v>1659</v>
      </c>
      <c r="H461" t="s">
        <v>1660</v>
      </c>
      <c r="I461" t="s">
        <v>1661</v>
      </c>
      <c r="J461" t="s">
        <v>1633</v>
      </c>
      <c r="K461" t="s">
        <v>509</v>
      </c>
      <c r="L461" t="s">
        <v>510</v>
      </c>
    </row>
    <row r="462" spans="1:12" ht="11.25" customHeight="1">
      <c r="A462">
        <v>461</v>
      </c>
      <c r="B462" t="s">
        <v>395</v>
      </c>
      <c r="C462" t="s">
        <v>1626</v>
      </c>
      <c r="D462" t="s">
        <v>1627</v>
      </c>
      <c r="E462" t="s">
        <v>1657</v>
      </c>
      <c r="F462" t="s">
        <v>1658</v>
      </c>
      <c r="G462" t="s">
        <v>1662</v>
      </c>
      <c r="H462" t="s">
        <v>1663</v>
      </c>
      <c r="I462" t="s">
        <v>1664</v>
      </c>
      <c r="J462" t="s">
        <v>1633</v>
      </c>
      <c r="K462" t="s">
        <v>509</v>
      </c>
      <c r="L462" t="s">
        <v>510</v>
      </c>
    </row>
    <row r="463" spans="1:12" ht="11.25" customHeight="1">
      <c r="A463">
        <v>462</v>
      </c>
      <c r="B463" t="s">
        <v>395</v>
      </c>
      <c r="C463" t="s">
        <v>1626</v>
      </c>
      <c r="D463" t="s">
        <v>1627</v>
      </c>
      <c r="E463" t="s">
        <v>1657</v>
      </c>
      <c r="F463" t="s">
        <v>1658</v>
      </c>
      <c r="G463" t="s">
        <v>1665</v>
      </c>
      <c r="H463" t="s">
        <v>1666</v>
      </c>
      <c r="I463" t="s">
        <v>1667</v>
      </c>
      <c r="J463" t="s">
        <v>616</v>
      </c>
      <c r="K463" t="s">
        <v>522</v>
      </c>
      <c r="L463" t="s">
        <v>510</v>
      </c>
    </row>
    <row r="464" spans="1:12" ht="11.25" customHeight="1">
      <c r="A464">
        <v>463</v>
      </c>
      <c r="B464" t="s">
        <v>395</v>
      </c>
      <c r="C464" t="s">
        <v>1668</v>
      </c>
      <c r="D464" t="s">
        <v>1669</v>
      </c>
      <c r="E464" t="s">
        <v>1670</v>
      </c>
      <c r="F464" t="s">
        <v>1671</v>
      </c>
      <c r="G464" t="s">
        <v>1672</v>
      </c>
      <c r="H464" t="s">
        <v>1673</v>
      </c>
      <c r="I464" t="s">
        <v>1674</v>
      </c>
      <c r="J464" t="s">
        <v>1675</v>
      </c>
      <c r="K464" t="s">
        <v>522</v>
      </c>
      <c r="L464" t="s">
        <v>510</v>
      </c>
    </row>
    <row r="465" spans="1:12" ht="11.25" customHeight="1">
      <c r="A465">
        <v>464</v>
      </c>
      <c r="B465" t="s">
        <v>395</v>
      </c>
      <c r="C465" t="s">
        <v>1668</v>
      </c>
      <c r="D465" t="s">
        <v>1669</v>
      </c>
      <c r="E465" t="s">
        <v>1676</v>
      </c>
      <c r="F465" t="s">
        <v>1677</v>
      </c>
      <c r="G465" t="s">
        <v>1678</v>
      </c>
      <c r="H465" t="s">
        <v>1679</v>
      </c>
      <c r="I465" t="s">
        <v>1680</v>
      </c>
      <c r="J465" t="s">
        <v>1675</v>
      </c>
      <c r="K465" t="s">
        <v>522</v>
      </c>
      <c r="L465" t="s">
        <v>510</v>
      </c>
    </row>
    <row r="466" spans="1:12" ht="11.25" customHeight="1">
      <c r="A466">
        <v>465</v>
      </c>
      <c r="B466" t="s">
        <v>395</v>
      </c>
      <c r="C466" t="s">
        <v>1668</v>
      </c>
      <c r="D466" t="s">
        <v>1669</v>
      </c>
      <c r="E466" t="s">
        <v>1681</v>
      </c>
      <c r="F466" t="s">
        <v>1682</v>
      </c>
      <c r="G466" t="s">
        <v>1678</v>
      </c>
      <c r="H466" t="s">
        <v>1679</v>
      </c>
      <c r="I466" t="s">
        <v>1680</v>
      </c>
      <c r="J466" t="s">
        <v>1675</v>
      </c>
      <c r="K466" t="s">
        <v>522</v>
      </c>
      <c r="L466" t="s">
        <v>510</v>
      </c>
    </row>
    <row r="467" spans="1:12" ht="11.25" customHeight="1">
      <c r="A467">
        <v>466</v>
      </c>
      <c r="B467" t="s">
        <v>395</v>
      </c>
      <c r="C467" t="s">
        <v>1668</v>
      </c>
      <c r="D467" t="s">
        <v>1669</v>
      </c>
      <c r="E467" t="s">
        <v>1681</v>
      </c>
      <c r="F467" t="s">
        <v>1682</v>
      </c>
      <c r="G467" t="s">
        <v>1683</v>
      </c>
      <c r="H467" t="s">
        <v>1684</v>
      </c>
      <c r="I467" t="s">
        <v>1685</v>
      </c>
      <c r="J467" t="s">
        <v>1675</v>
      </c>
      <c r="K467" t="s">
        <v>509</v>
      </c>
      <c r="L467" t="s">
        <v>510</v>
      </c>
    </row>
    <row r="468" spans="1:12" ht="11.25" customHeight="1">
      <c r="A468">
        <v>467</v>
      </c>
      <c r="B468" t="s">
        <v>395</v>
      </c>
      <c r="C468" t="s">
        <v>1668</v>
      </c>
      <c r="D468" t="s">
        <v>1669</v>
      </c>
      <c r="E468" t="s">
        <v>1681</v>
      </c>
      <c r="F468" t="s">
        <v>1682</v>
      </c>
      <c r="G468" t="s">
        <v>1686</v>
      </c>
      <c r="H468" t="s">
        <v>1687</v>
      </c>
      <c r="I468" t="s">
        <v>1688</v>
      </c>
      <c r="J468" t="s">
        <v>1675</v>
      </c>
      <c r="K468" t="s">
        <v>522</v>
      </c>
      <c r="L468" t="s">
        <v>510</v>
      </c>
    </row>
    <row r="469" spans="1:12" ht="11.25" customHeight="1">
      <c r="A469">
        <v>468</v>
      </c>
      <c r="B469" t="s">
        <v>395</v>
      </c>
      <c r="C469" t="s">
        <v>1668</v>
      </c>
      <c r="D469" t="s">
        <v>1669</v>
      </c>
      <c r="E469" t="s">
        <v>1681</v>
      </c>
      <c r="F469" t="s">
        <v>1682</v>
      </c>
      <c r="G469" t="s">
        <v>1689</v>
      </c>
      <c r="H469" t="s">
        <v>1690</v>
      </c>
      <c r="I469" t="s">
        <v>1691</v>
      </c>
      <c r="J469" t="s">
        <v>1675</v>
      </c>
      <c r="K469" t="s">
        <v>522</v>
      </c>
      <c r="L469" t="s">
        <v>510</v>
      </c>
    </row>
    <row r="470" spans="1:12" ht="11.25" customHeight="1">
      <c r="A470">
        <v>469</v>
      </c>
      <c r="B470" t="s">
        <v>395</v>
      </c>
      <c r="C470" t="s">
        <v>1668</v>
      </c>
      <c r="D470" t="s">
        <v>1669</v>
      </c>
      <c r="E470" t="s">
        <v>1692</v>
      </c>
      <c r="F470" t="s">
        <v>1693</v>
      </c>
      <c r="G470" t="s">
        <v>1678</v>
      </c>
      <c r="H470" t="s">
        <v>1679</v>
      </c>
      <c r="I470" t="s">
        <v>1680</v>
      </c>
      <c r="J470" t="s">
        <v>1675</v>
      </c>
      <c r="K470" t="s">
        <v>522</v>
      </c>
      <c r="L470" t="s">
        <v>510</v>
      </c>
    </row>
    <row r="471" spans="1:12" ht="11.25" customHeight="1">
      <c r="A471">
        <v>470</v>
      </c>
      <c r="B471" t="s">
        <v>395</v>
      </c>
      <c r="C471" t="s">
        <v>1668</v>
      </c>
      <c r="D471" t="s">
        <v>1669</v>
      </c>
      <c r="E471" t="s">
        <v>1694</v>
      </c>
      <c r="F471" t="s">
        <v>1695</v>
      </c>
      <c r="G471" t="s">
        <v>1696</v>
      </c>
      <c r="H471" t="s">
        <v>1697</v>
      </c>
      <c r="I471" t="s">
        <v>1698</v>
      </c>
      <c r="J471" t="s">
        <v>1675</v>
      </c>
      <c r="K471" t="s">
        <v>522</v>
      </c>
      <c r="L471" t="s">
        <v>510</v>
      </c>
    </row>
    <row r="472" spans="1:12" ht="11.25" customHeight="1">
      <c r="A472">
        <v>471</v>
      </c>
      <c r="B472" t="s">
        <v>395</v>
      </c>
      <c r="C472" t="s">
        <v>1668</v>
      </c>
      <c r="D472" t="s">
        <v>1669</v>
      </c>
      <c r="E472" t="s">
        <v>1694</v>
      </c>
      <c r="F472" t="s">
        <v>1695</v>
      </c>
      <c r="G472" t="s">
        <v>1696</v>
      </c>
      <c r="H472" t="s">
        <v>1697</v>
      </c>
      <c r="I472" t="s">
        <v>1698</v>
      </c>
      <c r="J472" t="s">
        <v>1675</v>
      </c>
      <c r="K472" t="s">
        <v>509</v>
      </c>
      <c r="L472" t="s">
        <v>510</v>
      </c>
    </row>
    <row r="473" spans="1:12" ht="11.25" customHeight="1">
      <c r="A473">
        <v>472</v>
      </c>
      <c r="B473" t="s">
        <v>395</v>
      </c>
      <c r="C473" t="s">
        <v>1699</v>
      </c>
      <c r="D473" t="s">
        <v>1700</v>
      </c>
      <c r="E473" t="s">
        <v>1701</v>
      </c>
      <c r="F473" t="s">
        <v>1702</v>
      </c>
      <c r="G473" t="s">
        <v>1703</v>
      </c>
      <c r="H473" t="s">
        <v>1704</v>
      </c>
      <c r="I473" t="s">
        <v>1705</v>
      </c>
      <c r="J473" t="s">
        <v>1706</v>
      </c>
      <c r="K473" t="s">
        <v>522</v>
      </c>
      <c r="L473" t="s">
        <v>510</v>
      </c>
    </row>
    <row r="474" spans="1:12" ht="11.25" customHeight="1">
      <c r="A474">
        <v>473</v>
      </c>
      <c r="B474" t="s">
        <v>395</v>
      </c>
      <c r="C474" t="s">
        <v>1699</v>
      </c>
      <c r="D474" t="s">
        <v>1700</v>
      </c>
      <c r="E474" t="s">
        <v>1701</v>
      </c>
      <c r="F474" t="s">
        <v>1702</v>
      </c>
      <c r="G474" t="s">
        <v>1703</v>
      </c>
      <c r="H474" t="s">
        <v>1704</v>
      </c>
      <c r="I474" t="s">
        <v>1705</v>
      </c>
      <c r="J474" t="s">
        <v>1706</v>
      </c>
      <c r="K474" t="s">
        <v>509</v>
      </c>
      <c r="L474" t="s">
        <v>510</v>
      </c>
    </row>
    <row r="475" spans="1:12" ht="11.25" customHeight="1">
      <c r="A475">
        <v>474</v>
      </c>
      <c r="B475" t="s">
        <v>395</v>
      </c>
      <c r="C475" t="s">
        <v>1699</v>
      </c>
      <c r="D475" t="s">
        <v>1700</v>
      </c>
      <c r="E475" t="s">
        <v>1707</v>
      </c>
      <c r="F475" t="s">
        <v>1708</v>
      </c>
      <c r="G475" t="s">
        <v>1703</v>
      </c>
      <c r="H475" t="s">
        <v>1704</v>
      </c>
      <c r="I475" t="s">
        <v>1705</v>
      </c>
      <c r="J475" t="s">
        <v>1706</v>
      </c>
      <c r="K475" t="s">
        <v>522</v>
      </c>
      <c r="L475" t="s">
        <v>510</v>
      </c>
    </row>
    <row r="476" spans="1:12" ht="11.25" customHeight="1">
      <c r="A476">
        <v>475</v>
      </c>
      <c r="B476" t="s">
        <v>395</v>
      </c>
      <c r="C476" t="s">
        <v>1699</v>
      </c>
      <c r="D476" t="s">
        <v>1700</v>
      </c>
      <c r="E476" t="s">
        <v>1707</v>
      </c>
      <c r="F476" t="s">
        <v>1708</v>
      </c>
      <c r="G476" t="s">
        <v>1703</v>
      </c>
      <c r="H476" t="s">
        <v>1704</v>
      </c>
      <c r="I476" t="s">
        <v>1705</v>
      </c>
      <c r="J476" t="s">
        <v>1706</v>
      </c>
      <c r="K476" t="s">
        <v>509</v>
      </c>
      <c r="L476" t="s">
        <v>510</v>
      </c>
    </row>
    <row r="477" spans="1:12" ht="11.25" customHeight="1">
      <c r="A477">
        <v>476</v>
      </c>
      <c r="B477" t="s">
        <v>395</v>
      </c>
      <c r="C477" t="s">
        <v>1699</v>
      </c>
      <c r="D477" t="s">
        <v>1700</v>
      </c>
      <c r="E477" t="s">
        <v>1709</v>
      </c>
      <c r="F477" t="s">
        <v>1710</v>
      </c>
      <c r="G477" t="s">
        <v>1703</v>
      </c>
      <c r="H477" t="s">
        <v>1704</v>
      </c>
      <c r="I477" t="s">
        <v>1705</v>
      </c>
      <c r="J477" t="s">
        <v>1706</v>
      </c>
      <c r="K477" t="s">
        <v>522</v>
      </c>
      <c r="L477" t="s">
        <v>510</v>
      </c>
    </row>
    <row r="478" spans="1:12" ht="11.25" customHeight="1">
      <c r="A478">
        <v>477</v>
      </c>
      <c r="B478" t="s">
        <v>395</v>
      </c>
      <c r="C478" t="s">
        <v>1699</v>
      </c>
      <c r="D478" t="s">
        <v>1700</v>
      </c>
      <c r="E478" t="s">
        <v>1711</v>
      </c>
      <c r="F478" t="s">
        <v>1712</v>
      </c>
      <c r="G478" t="s">
        <v>1713</v>
      </c>
      <c r="H478" t="s">
        <v>1714</v>
      </c>
      <c r="I478" t="s">
        <v>1715</v>
      </c>
      <c r="J478" t="s">
        <v>1706</v>
      </c>
      <c r="K478" t="s">
        <v>522</v>
      </c>
      <c r="L478" t="s">
        <v>510</v>
      </c>
    </row>
    <row r="479" spans="1:12" ht="11.25" customHeight="1">
      <c r="A479">
        <v>478</v>
      </c>
      <c r="B479" t="s">
        <v>395</v>
      </c>
      <c r="C479" t="s">
        <v>1699</v>
      </c>
      <c r="D479" t="s">
        <v>1700</v>
      </c>
      <c r="E479" t="s">
        <v>1711</v>
      </c>
      <c r="F479" t="s">
        <v>1712</v>
      </c>
      <c r="G479" t="s">
        <v>1713</v>
      </c>
      <c r="H479" t="s">
        <v>1714</v>
      </c>
      <c r="I479" t="s">
        <v>1715</v>
      </c>
      <c r="J479" t="s">
        <v>1706</v>
      </c>
      <c r="K479" t="s">
        <v>509</v>
      </c>
      <c r="L479" t="s">
        <v>510</v>
      </c>
    </row>
    <row r="480" spans="1:12" ht="11.25" customHeight="1">
      <c r="A480">
        <v>479</v>
      </c>
      <c r="B480" t="s">
        <v>395</v>
      </c>
      <c r="C480" t="s">
        <v>1699</v>
      </c>
      <c r="D480" t="s">
        <v>1700</v>
      </c>
      <c r="E480" t="s">
        <v>1711</v>
      </c>
      <c r="F480" t="s">
        <v>1712</v>
      </c>
      <c r="G480" t="s">
        <v>1703</v>
      </c>
      <c r="H480" t="s">
        <v>1704</v>
      </c>
      <c r="I480" t="s">
        <v>1705</v>
      </c>
      <c r="J480" t="s">
        <v>1706</v>
      </c>
      <c r="K480" t="s">
        <v>522</v>
      </c>
      <c r="L480" t="s">
        <v>510</v>
      </c>
    </row>
    <row r="481" spans="1:12" ht="11.25" customHeight="1">
      <c r="A481">
        <v>480</v>
      </c>
      <c r="B481" t="s">
        <v>395</v>
      </c>
      <c r="C481" t="s">
        <v>1699</v>
      </c>
      <c r="D481" t="s">
        <v>1700</v>
      </c>
      <c r="E481" t="s">
        <v>1716</v>
      </c>
      <c r="F481" t="s">
        <v>1717</v>
      </c>
      <c r="G481" t="s">
        <v>1703</v>
      </c>
      <c r="H481" t="s">
        <v>1704</v>
      </c>
      <c r="I481" t="s">
        <v>1705</v>
      </c>
      <c r="J481" t="s">
        <v>1706</v>
      </c>
      <c r="K481" t="s">
        <v>522</v>
      </c>
      <c r="L481" t="s">
        <v>510</v>
      </c>
    </row>
    <row r="482" spans="1:12" ht="11.25" customHeight="1">
      <c r="A482">
        <v>481</v>
      </c>
      <c r="B482" t="s">
        <v>395</v>
      </c>
      <c r="C482" t="s">
        <v>1699</v>
      </c>
      <c r="D482" t="s">
        <v>1700</v>
      </c>
      <c r="E482" t="s">
        <v>1716</v>
      </c>
      <c r="F482" t="s">
        <v>1717</v>
      </c>
      <c r="G482" t="s">
        <v>1703</v>
      </c>
      <c r="H482" t="s">
        <v>1704</v>
      </c>
      <c r="I482" t="s">
        <v>1705</v>
      </c>
      <c r="J482" t="s">
        <v>1706</v>
      </c>
      <c r="K482" t="s">
        <v>509</v>
      </c>
      <c r="L482" t="s">
        <v>510</v>
      </c>
    </row>
    <row r="483" spans="1:12" ht="11.25" customHeight="1">
      <c r="A483">
        <v>482</v>
      </c>
      <c r="B483" t="s">
        <v>395</v>
      </c>
      <c r="C483" t="s">
        <v>1699</v>
      </c>
      <c r="D483" t="s">
        <v>1700</v>
      </c>
      <c r="E483" t="s">
        <v>1718</v>
      </c>
      <c r="F483" t="s">
        <v>1719</v>
      </c>
      <c r="G483" t="s">
        <v>1703</v>
      </c>
      <c r="H483" t="s">
        <v>1704</v>
      </c>
      <c r="I483" t="s">
        <v>1705</v>
      </c>
      <c r="J483" t="s">
        <v>1706</v>
      </c>
      <c r="K483" t="s">
        <v>522</v>
      </c>
      <c r="L483" t="s">
        <v>510</v>
      </c>
    </row>
    <row r="484" spans="1:12" ht="11.25" customHeight="1">
      <c r="A484">
        <v>483</v>
      </c>
      <c r="B484" t="s">
        <v>395</v>
      </c>
      <c r="C484" t="s">
        <v>1699</v>
      </c>
      <c r="D484" t="s">
        <v>1700</v>
      </c>
      <c r="E484" t="s">
        <v>1720</v>
      </c>
      <c r="F484" t="s">
        <v>1721</v>
      </c>
      <c r="G484" t="s">
        <v>1703</v>
      </c>
      <c r="H484" t="s">
        <v>1704</v>
      </c>
      <c r="I484" t="s">
        <v>1705</v>
      </c>
      <c r="J484" t="s">
        <v>1706</v>
      </c>
      <c r="K484" t="s">
        <v>522</v>
      </c>
      <c r="L484" t="s">
        <v>510</v>
      </c>
    </row>
    <row r="485" spans="1:12" ht="11.25" customHeight="1">
      <c r="A485">
        <v>484</v>
      </c>
      <c r="B485" t="s">
        <v>395</v>
      </c>
      <c r="C485" t="s">
        <v>1699</v>
      </c>
      <c r="D485" t="s">
        <v>1700</v>
      </c>
      <c r="E485" t="s">
        <v>1720</v>
      </c>
      <c r="F485" t="s">
        <v>1721</v>
      </c>
      <c r="G485" t="s">
        <v>1722</v>
      </c>
      <c r="H485" t="s">
        <v>1723</v>
      </c>
      <c r="I485" t="s">
        <v>1724</v>
      </c>
      <c r="J485" t="s">
        <v>1706</v>
      </c>
      <c r="K485" t="s">
        <v>522</v>
      </c>
      <c r="L485" t="s">
        <v>510</v>
      </c>
    </row>
    <row r="486" spans="1:12" ht="11.25" customHeight="1">
      <c r="A486">
        <v>485</v>
      </c>
      <c r="B486" t="s">
        <v>395</v>
      </c>
      <c r="C486" t="s">
        <v>1699</v>
      </c>
      <c r="D486" t="s">
        <v>1700</v>
      </c>
      <c r="E486" t="s">
        <v>1720</v>
      </c>
      <c r="F486" t="s">
        <v>1721</v>
      </c>
      <c r="G486" t="s">
        <v>1722</v>
      </c>
      <c r="H486" t="s">
        <v>1723</v>
      </c>
      <c r="I486" t="s">
        <v>1724</v>
      </c>
      <c r="J486" t="s">
        <v>1706</v>
      </c>
      <c r="K486" t="s">
        <v>509</v>
      </c>
      <c r="L486" t="s">
        <v>510</v>
      </c>
    </row>
    <row r="487" spans="1:12" ht="11.25" customHeight="1">
      <c r="A487">
        <v>486</v>
      </c>
      <c r="B487" t="s">
        <v>395</v>
      </c>
      <c r="C487" t="s">
        <v>1699</v>
      </c>
      <c r="D487" t="s">
        <v>1700</v>
      </c>
      <c r="E487" t="s">
        <v>1578</v>
      </c>
      <c r="F487" t="s">
        <v>1725</v>
      </c>
      <c r="G487" t="s">
        <v>1703</v>
      </c>
      <c r="H487" t="s">
        <v>1704</v>
      </c>
      <c r="I487" t="s">
        <v>1705</v>
      </c>
      <c r="J487" t="s">
        <v>1706</v>
      </c>
      <c r="K487" t="s">
        <v>509</v>
      </c>
      <c r="L487" t="s">
        <v>510</v>
      </c>
    </row>
    <row r="488" spans="1:12" ht="11.25" customHeight="1">
      <c r="A488">
        <v>487</v>
      </c>
      <c r="B488" t="s">
        <v>395</v>
      </c>
      <c r="C488" t="s">
        <v>1699</v>
      </c>
      <c r="D488" t="s">
        <v>1700</v>
      </c>
      <c r="E488" t="s">
        <v>1726</v>
      </c>
      <c r="F488" t="s">
        <v>1727</v>
      </c>
      <c r="G488" t="s">
        <v>1703</v>
      </c>
      <c r="H488" t="s">
        <v>1704</v>
      </c>
      <c r="I488" t="s">
        <v>1705</v>
      </c>
      <c r="J488" t="s">
        <v>1706</v>
      </c>
      <c r="K488" t="s">
        <v>522</v>
      </c>
      <c r="L488" t="s">
        <v>510</v>
      </c>
    </row>
    <row r="489" spans="1:12" ht="11.25" customHeight="1">
      <c r="A489">
        <v>488</v>
      </c>
      <c r="B489" t="s">
        <v>395</v>
      </c>
      <c r="C489" t="s">
        <v>1699</v>
      </c>
      <c r="D489" t="s">
        <v>1700</v>
      </c>
      <c r="E489" t="s">
        <v>1726</v>
      </c>
      <c r="F489" t="s">
        <v>1727</v>
      </c>
      <c r="G489" t="s">
        <v>1703</v>
      </c>
      <c r="H489" t="s">
        <v>1704</v>
      </c>
      <c r="I489" t="s">
        <v>1705</v>
      </c>
      <c r="J489" t="s">
        <v>1706</v>
      </c>
      <c r="K489" t="s">
        <v>509</v>
      </c>
      <c r="L489" t="s">
        <v>510</v>
      </c>
    </row>
    <row r="490" spans="1:12" ht="11.25" customHeight="1">
      <c r="A490">
        <v>489</v>
      </c>
      <c r="B490" t="s">
        <v>395</v>
      </c>
      <c r="C490" t="s">
        <v>1728</v>
      </c>
      <c r="D490" t="s">
        <v>1729</v>
      </c>
      <c r="E490" t="s">
        <v>1730</v>
      </c>
      <c r="F490" t="s">
        <v>1731</v>
      </c>
      <c r="G490" t="s">
        <v>1732</v>
      </c>
      <c r="H490" t="s">
        <v>1733</v>
      </c>
      <c r="I490" t="s">
        <v>1734</v>
      </c>
      <c r="J490" t="s">
        <v>941</v>
      </c>
      <c r="K490" t="s">
        <v>509</v>
      </c>
      <c r="L490" t="s">
        <v>510</v>
      </c>
    </row>
    <row r="491" spans="1:12" ht="11.25" customHeight="1">
      <c r="A491">
        <v>490</v>
      </c>
      <c r="B491" t="s">
        <v>395</v>
      </c>
      <c r="C491" t="s">
        <v>1728</v>
      </c>
      <c r="D491" t="s">
        <v>1729</v>
      </c>
      <c r="E491" t="s">
        <v>1735</v>
      </c>
      <c r="F491" t="s">
        <v>1736</v>
      </c>
      <c r="G491" t="s">
        <v>1732</v>
      </c>
      <c r="H491" t="s">
        <v>1733</v>
      </c>
      <c r="I491" t="s">
        <v>1734</v>
      </c>
      <c r="J491" t="s">
        <v>941</v>
      </c>
      <c r="K491" t="s">
        <v>509</v>
      </c>
      <c r="L491" t="s">
        <v>510</v>
      </c>
    </row>
    <row r="492" spans="1:12" ht="11.25" customHeight="1">
      <c r="A492">
        <v>491</v>
      </c>
      <c r="B492" t="s">
        <v>395</v>
      </c>
      <c r="C492" t="s">
        <v>1737</v>
      </c>
      <c r="D492" t="s">
        <v>1738</v>
      </c>
      <c r="E492" t="s">
        <v>1737</v>
      </c>
      <c r="F492" t="s">
        <v>1738</v>
      </c>
      <c r="G492" t="s">
        <v>577</v>
      </c>
      <c r="H492" t="s">
        <v>578</v>
      </c>
      <c r="I492" t="s">
        <v>579</v>
      </c>
      <c r="J492" t="s">
        <v>580</v>
      </c>
      <c r="K492" t="s">
        <v>522</v>
      </c>
      <c r="L492" t="s">
        <v>510</v>
      </c>
    </row>
    <row r="493" spans="1:12" ht="11.25" customHeight="1">
      <c r="A493">
        <v>492</v>
      </c>
      <c r="B493" t="s">
        <v>395</v>
      </c>
      <c r="C493" t="s">
        <v>1737</v>
      </c>
      <c r="D493" t="s">
        <v>1738</v>
      </c>
      <c r="E493" t="s">
        <v>1737</v>
      </c>
      <c r="F493" t="s">
        <v>1738</v>
      </c>
      <c r="G493" t="s">
        <v>1739</v>
      </c>
      <c r="H493" t="s">
        <v>1740</v>
      </c>
      <c r="I493" t="s">
        <v>1741</v>
      </c>
      <c r="J493" t="s">
        <v>1051</v>
      </c>
      <c r="K493" t="s">
        <v>509</v>
      </c>
      <c r="L493" t="s">
        <v>510</v>
      </c>
    </row>
    <row r="494" spans="1:12" ht="11.25" customHeight="1">
      <c r="A494">
        <v>493</v>
      </c>
      <c r="B494" t="s">
        <v>395</v>
      </c>
      <c r="C494" t="s">
        <v>1737</v>
      </c>
      <c r="D494" t="s">
        <v>1738</v>
      </c>
      <c r="E494" t="s">
        <v>1737</v>
      </c>
      <c r="F494" t="s">
        <v>1738</v>
      </c>
      <c r="G494" t="s">
        <v>1065</v>
      </c>
      <c r="H494" t="s">
        <v>1066</v>
      </c>
      <c r="I494" t="s">
        <v>1067</v>
      </c>
      <c r="J494" t="s">
        <v>1051</v>
      </c>
      <c r="K494" t="s">
        <v>522</v>
      </c>
      <c r="L494" t="s">
        <v>510</v>
      </c>
    </row>
    <row r="495" spans="1:12" ht="11.25" customHeight="1">
      <c r="A495">
        <v>494</v>
      </c>
      <c r="B495" t="s">
        <v>395</v>
      </c>
      <c r="C495" t="s">
        <v>1742</v>
      </c>
      <c r="D495" t="s">
        <v>1743</v>
      </c>
      <c r="E495" t="s">
        <v>1744</v>
      </c>
      <c r="F495" t="s">
        <v>1745</v>
      </c>
      <c r="G495" t="s">
        <v>577</v>
      </c>
      <c r="H495" t="s">
        <v>578</v>
      </c>
      <c r="I495" t="s">
        <v>579</v>
      </c>
      <c r="J495" t="s">
        <v>580</v>
      </c>
      <c r="K495" t="s">
        <v>522</v>
      </c>
      <c r="L495" t="s">
        <v>510</v>
      </c>
    </row>
    <row r="496" spans="1:12" ht="11.25" customHeight="1">
      <c r="A496">
        <v>495</v>
      </c>
      <c r="B496" t="s">
        <v>395</v>
      </c>
      <c r="C496" t="s">
        <v>1742</v>
      </c>
      <c r="D496" t="s">
        <v>1743</v>
      </c>
      <c r="E496" t="s">
        <v>1744</v>
      </c>
      <c r="F496" t="s">
        <v>1745</v>
      </c>
      <c r="G496" t="s">
        <v>1746</v>
      </c>
      <c r="H496" t="s">
        <v>1747</v>
      </c>
      <c r="I496" t="s">
        <v>1748</v>
      </c>
      <c r="J496" t="s">
        <v>1749</v>
      </c>
      <c r="K496" t="s">
        <v>522</v>
      </c>
      <c r="L496" t="s">
        <v>510</v>
      </c>
    </row>
    <row r="497" spans="1:12" ht="11.25" customHeight="1">
      <c r="A497">
        <v>496</v>
      </c>
      <c r="B497" t="s">
        <v>395</v>
      </c>
      <c r="C497" t="s">
        <v>1742</v>
      </c>
      <c r="D497" t="s">
        <v>1743</v>
      </c>
      <c r="E497" t="s">
        <v>1744</v>
      </c>
      <c r="F497" t="s">
        <v>1745</v>
      </c>
      <c r="G497" t="s">
        <v>1750</v>
      </c>
      <c r="H497" t="s">
        <v>1751</v>
      </c>
      <c r="I497" t="s">
        <v>1752</v>
      </c>
      <c r="J497" t="s">
        <v>1753</v>
      </c>
      <c r="K497" t="s">
        <v>522</v>
      </c>
      <c r="L497" t="s">
        <v>510</v>
      </c>
    </row>
    <row r="498" spans="1:12" ht="11.25" customHeight="1">
      <c r="A498">
        <v>497</v>
      </c>
      <c r="B498" t="s">
        <v>395</v>
      </c>
      <c r="C498" t="s">
        <v>1742</v>
      </c>
      <c r="D498" t="s">
        <v>1743</v>
      </c>
      <c r="E498" t="s">
        <v>1754</v>
      </c>
      <c r="F498" t="s">
        <v>1755</v>
      </c>
      <c r="G498" t="s">
        <v>1750</v>
      </c>
      <c r="H498" t="s">
        <v>1751</v>
      </c>
      <c r="I498" t="s">
        <v>1752</v>
      </c>
      <c r="J498" t="s">
        <v>1753</v>
      </c>
      <c r="K498" t="s">
        <v>522</v>
      </c>
      <c r="L498" t="s">
        <v>510</v>
      </c>
    </row>
    <row r="499" spans="1:12" ht="11.25" customHeight="1">
      <c r="A499">
        <v>498</v>
      </c>
      <c r="B499" t="s">
        <v>395</v>
      </c>
      <c r="C499" t="s">
        <v>1742</v>
      </c>
      <c r="D499" t="s">
        <v>1743</v>
      </c>
      <c r="E499" t="s">
        <v>1756</v>
      </c>
      <c r="F499" t="s">
        <v>1757</v>
      </c>
      <c r="G499" t="s">
        <v>695</v>
      </c>
      <c r="H499" t="s">
        <v>696</v>
      </c>
      <c r="I499" t="s">
        <v>697</v>
      </c>
      <c r="J499" t="s">
        <v>698</v>
      </c>
      <c r="K499" t="s">
        <v>522</v>
      </c>
      <c r="L499" t="s">
        <v>510</v>
      </c>
    </row>
    <row r="500" spans="1:12" ht="11.25" customHeight="1">
      <c r="A500">
        <v>499</v>
      </c>
      <c r="B500" t="s">
        <v>395</v>
      </c>
      <c r="C500" t="s">
        <v>1742</v>
      </c>
      <c r="D500" t="s">
        <v>1743</v>
      </c>
      <c r="E500" t="s">
        <v>1756</v>
      </c>
      <c r="F500" t="s">
        <v>1757</v>
      </c>
      <c r="G500" t="s">
        <v>1758</v>
      </c>
      <c r="H500" t="s">
        <v>1759</v>
      </c>
      <c r="I500" t="s">
        <v>1760</v>
      </c>
      <c r="J500" t="s">
        <v>1753</v>
      </c>
      <c r="K500" t="s">
        <v>522</v>
      </c>
      <c r="L500" t="s">
        <v>510</v>
      </c>
    </row>
    <row r="501" spans="1:12" ht="11.25" customHeight="1">
      <c r="A501">
        <v>500</v>
      </c>
      <c r="B501" t="s">
        <v>395</v>
      </c>
      <c r="C501" t="s">
        <v>1742</v>
      </c>
      <c r="D501" t="s">
        <v>1743</v>
      </c>
      <c r="E501" t="s">
        <v>1756</v>
      </c>
      <c r="F501" t="s">
        <v>1757</v>
      </c>
      <c r="G501" t="s">
        <v>1758</v>
      </c>
      <c r="H501" t="s">
        <v>1759</v>
      </c>
      <c r="I501" t="s">
        <v>1760</v>
      </c>
      <c r="J501" t="s">
        <v>1753</v>
      </c>
      <c r="K501" t="s">
        <v>509</v>
      </c>
      <c r="L501" t="s">
        <v>510</v>
      </c>
    </row>
    <row r="502" spans="1:12" ht="11.25" customHeight="1">
      <c r="A502">
        <v>501</v>
      </c>
      <c r="B502" t="s">
        <v>395</v>
      </c>
      <c r="C502" t="s">
        <v>1742</v>
      </c>
      <c r="D502" t="s">
        <v>1743</v>
      </c>
      <c r="E502" t="s">
        <v>1761</v>
      </c>
      <c r="F502" t="s">
        <v>1762</v>
      </c>
      <c r="G502" t="s">
        <v>787</v>
      </c>
      <c r="H502" t="s">
        <v>788</v>
      </c>
      <c r="I502" t="s">
        <v>789</v>
      </c>
      <c r="J502" t="s">
        <v>790</v>
      </c>
      <c r="K502" t="s">
        <v>522</v>
      </c>
      <c r="L502" t="s">
        <v>510</v>
      </c>
    </row>
    <row r="503" spans="1:12" ht="11.25" customHeight="1">
      <c r="A503">
        <v>502</v>
      </c>
      <c r="B503" t="s">
        <v>395</v>
      </c>
      <c r="C503" t="s">
        <v>1742</v>
      </c>
      <c r="D503" t="s">
        <v>1743</v>
      </c>
      <c r="E503" t="s">
        <v>1763</v>
      </c>
      <c r="F503" t="s">
        <v>1764</v>
      </c>
      <c r="G503" t="s">
        <v>787</v>
      </c>
      <c r="H503" t="s">
        <v>788</v>
      </c>
      <c r="I503" t="s">
        <v>789</v>
      </c>
      <c r="J503" t="s">
        <v>790</v>
      </c>
      <c r="K503" t="s">
        <v>522</v>
      </c>
      <c r="L503" t="s">
        <v>510</v>
      </c>
    </row>
    <row r="504" spans="1:12" ht="11.25" customHeight="1">
      <c r="A504">
        <v>503</v>
      </c>
      <c r="B504" t="s">
        <v>395</v>
      </c>
      <c r="C504" t="s">
        <v>1765</v>
      </c>
      <c r="D504" t="s">
        <v>1766</v>
      </c>
      <c r="E504" t="s">
        <v>1767</v>
      </c>
      <c r="F504" t="s">
        <v>1768</v>
      </c>
      <c r="G504" t="s">
        <v>1769</v>
      </c>
      <c r="H504" t="s">
        <v>1770</v>
      </c>
      <c r="I504" t="s">
        <v>1771</v>
      </c>
      <c r="J504" t="s">
        <v>1772</v>
      </c>
      <c r="K504" t="s">
        <v>522</v>
      </c>
      <c r="L504" t="s">
        <v>510</v>
      </c>
    </row>
    <row r="505" spans="1:12" ht="11.25" customHeight="1">
      <c r="A505">
        <v>504</v>
      </c>
      <c r="B505" t="s">
        <v>395</v>
      </c>
      <c r="C505" t="s">
        <v>1765</v>
      </c>
      <c r="D505" t="s">
        <v>1766</v>
      </c>
      <c r="E505" t="s">
        <v>1767</v>
      </c>
      <c r="F505" t="s">
        <v>1768</v>
      </c>
      <c r="G505" t="s">
        <v>1773</v>
      </c>
      <c r="H505" t="s">
        <v>1774</v>
      </c>
      <c r="I505" t="s">
        <v>1775</v>
      </c>
      <c r="J505" t="s">
        <v>1772</v>
      </c>
      <c r="K505" t="s">
        <v>509</v>
      </c>
      <c r="L505" t="s">
        <v>510</v>
      </c>
    </row>
    <row r="506" spans="1:12" ht="11.25" customHeight="1">
      <c r="A506">
        <v>505</v>
      </c>
      <c r="B506" t="s">
        <v>395</v>
      </c>
      <c r="C506" t="s">
        <v>1765</v>
      </c>
      <c r="D506" t="s">
        <v>1766</v>
      </c>
      <c r="E506" t="s">
        <v>1767</v>
      </c>
      <c r="F506" t="s">
        <v>1768</v>
      </c>
      <c r="G506" t="s">
        <v>1776</v>
      </c>
      <c r="H506" t="s">
        <v>1777</v>
      </c>
      <c r="I506" t="s">
        <v>1778</v>
      </c>
      <c r="J506" t="s">
        <v>1772</v>
      </c>
      <c r="K506" t="s">
        <v>522</v>
      </c>
      <c r="L506" t="s">
        <v>510</v>
      </c>
    </row>
    <row r="507" spans="1:12" ht="11.25" customHeight="1">
      <c r="A507">
        <v>506</v>
      </c>
      <c r="B507" t="s">
        <v>395</v>
      </c>
      <c r="C507" t="s">
        <v>1765</v>
      </c>
      <c r="D507" t="s">
        <v>1766</v>
      </c>
      <c r="E507" t="s">
        <v>1767</v>
      </c>
      <c r="F507" t="s">
        <v>1768</v>
      </c>
      <c r="G507" t="s">
        <v>1779</v>
      </c>
      <c r="H507" t="s">
        <v>1780</v>
      </c>
      <c r="I507" t="s">
        <v>1781</v>
      </c>
      <c r="J507" t="s">
        <v>1772</v>
      </c>
      <c r="K507" t="s">
        <v>522</v>
      </c>
      <c r="L507" t="s">
        <v>510</v>
      </c>
    </row>
    <row r="508" spans="1:12" ht="11.25" customHeight="1">
      <c r="A508">
        <v>507</v>
      </c>
      <c r="B508" t="s">
        <v>395</v>
      </c>
      <c r="C508" t="s">
        <v>1765</v>
      </c>
      <c r="D508" t="s">
        <v>1766</v>
      </c>
      <c r="E508" t="s">
        <v>1767</v>
      </c>
      <c r="F508" t="s">
        <v>1768</v>
      </c>
      <c r="G508" t="s">
        <v>1779</v>
      </c>
      <c r="H508" t="s">
        <v>1780</v>
      </c>
      <c r="I508" t="s">
        <v>1781</v>
      </c>
      <c r="J508" t="s">
        <v>1772</v>
      </c>
      <c r="K508" t="s">
        <v>509</v>
      </c>
      <c r="L508" t="s">
        <v>510</v>
      </c>
    </row>
    <row r="509" spans="1:12" ht="11.25" customHeight="1">
      <c r="A509">
        <v>508</v>
      </c>
      <c r="B509" t="s">
        <v>395</v>
      </c>
      <c r="C509" t="s">
        <v>1765</v>
      </c>
      <c r="D509" t="s">
        <v>1766</v>
      </c>
      <c r="E509" t="s">
        <v>1767</v>
      </c>
      <c r="F509" t="s">
        <v>1768</v>
      </c>
      <c r="G509" t="s">
        <v>1782</v>
      </c>
      <c r="H509" t="s">
        <v>1783</v>
      </c>
      <c r="I509" t="s">
        <v>1784</v>
      </c>
      <c r="J509" t="s">
        <v>616</v>
      </c>
      <c r="K509" t="s">
        <v>522</v>
      </c>
      <c r="L509" t="s">
        <v>510</v>
      </c>
    </row>
    <row r="510" spans="1:12" ht="11.25" customHeight="1">
      <c r="A510">
        <v>509</v>
      </c>
      <c r="B510" t="s">
        <v>395</v>
      </c>
      <c r="C510" t="s">
        <v>1765</v>
      </c>
      <c r="D510" t="s">
        <v>1766</v>
      </c>
      <c r="E510" t="s">
        <v>1767</v>
      </c>
      <c r="F510" t="s">
        <v>1768</v>
      </c>
      <c r="G510" t="s">
        <v>1785</v>
      </c>
      <c r="H510" t="s">
        <v>1786</v>
      </c>
      <c r="I510" t="s">
        <v>1787</v>
      </c>
      <c r="J510" t="s">
        <v>1772</v>
      </c>
      <c r="K510" t="s">
        <v>509</v>
      </c>
      <c r="L510" t="s">
        <v>510</v>
      </c>
    </row>
    <row r="511" spans="1:12" ht="11.25" customHeight="1">
      <c r="A511">
        <v>510</v>
      </c>
      <c r="B511" t="s">
        <v>395</v>
      </c>
      <c r="C511" t="s">
        <v>1765</v>
      </c>
      <c r="D511" t="s">
        <v>1766</v>
      </c>
      <c r="E511" t="s">
        <v>1767</v>
      </c>
      <c r="F511" t="s">
        <v>1768</v>
      </c>
      <c r="G511" t="s">
        <v>1788</v>
      </c>
      <c r="H511" t="s">
        <v>1789</v>
      </c>
      <c r="I511" t="s">
        <v>1790</v>
      </c>
      <c r="J511" t="s">
        <v>1772</v>
      </c>
      <c r="K511" t="s">
        <v>509</v>
      </c>
      <c r="L511" t="s">
        <v>510</v>
      </c>
    </row>
    <row r="512" spans="1:12" ht="11.25" customHeight="1">
      <c r="A512">
        <v>511</v>
      </c>
      <c r="B512" t="s">
        <v>395</v>
      </c>
      <c r="C512" t="s">
        <v>1765</v>
      </c>
      <c r="D512" t="s">
        <v>1766</v>
      </c>
      <c r="E512" t="s">
        <v>1791</v>
      </c>
      <c r="F512" t="s">
        <v>1792</v>
      </c>
      <c r="G512" t="s">
        <v>1776</v>
      </c>
      <c r="H512" t="s">
        <v>1777</v>
      </c>
      <c r="I512" t="s">
        <v>1778</v>
      </c>
      <c r="J512" t="s">
        <v>1772</v>
      </c>
      <c r="K512" t="s">
        <v>509</v>
      </c>
      <c r="L512" t="s">
        <v>510</v>
      </c>
    </row>
    <row r="513" spans="1:12" ht="11.25" customHeight="1">
      <c r="A513">
        <v>512</v>
      </c>
      <c r="B513" t="s">
        <v>395</v>
      </c>
      <c r="C513" t="s">
        <v>1765</v>
      </c>
      <c r="D513" t="s">
        <v>1766</v>
      </c>
      <c r="E513" t="s">
        <v>1791</v>
      </c>
      <c r="F513" t="s">
        <v>1792</v>
      </c>
      <c r="G513" t="s">
        <v>1782</v>
      </c>
      <c r="H513" t="s">
        <v>1783</v>
      </c>
      <c r="I513" t="s">
        <v>1784</v>
      </c>
      <c r="J513" t="s">
        <v>616</v>
      </c>
      <c r="K513" t="s">
        <v>522</v>
      </c>
      <c r="L513" t="s">
        <v>510</v>
      </c>
    </row>
    <row r="514" spans="1:12" ht="11.25" customHeight="1">
      <c r="A514">
        <v>513</v>
      </c>
      <c r="B514" t="s">
        <v>395</v>
      </c>
      <c r="C514" t="s">
        <v>1765</v>
      </c>
      <c r="D514" t="s">
        <v>1766</v>
      </c>
      <c r="E514" t="s">
        <v>1793</v>
      </c>
      <c r="F514" t="s">
        <v>1794</v>
      </c>
      <c r="G514" t="s">
        <v>1776</v>
      </c>
      <c r="H514" t="s">
        <v>1777</v>
      </c>
      <c r="I514" t="s">
        <v>1778</v>
      </c>
      <c r="J514" t="s">
        <v>1772</v>
      </c>
      <c r="K514" t="s">
        <v>509</v>
      </c>
      <c r="L514" t="s">
        <v>510</v>
      </c>
    </row>
    <row r="515" spans="1:12" ht="11.25" customHeight="1">
      <c r="A515">
        <v>514</v>
      </c>
      <c r="B515" t="s">
        <v>395</v>
      </c>
      <c r="C515" t="s">
        <v>1765</v>
      </c>
      <c r="D515" t="s">
        <v>1766</v>
      </c>
      <c r="E515" t="s">
        <v>1793</v>
      </c>
      <c r="F515" t="s">
        <v>1794</v>
      </c>
      <c r="G515" t="s">
        <v>1782</v>
      </c>
      <c r="H515" t="s">
        <v>1783</v>
      </c>
      <c r="I515" t="s">
        <v>1784</v>
      </c>
      <c r="J515" t="s">
        <v>616</v>
      </c>
      <c r="K515" t="s">
        <v>522</v>
      </c>
      <c r="L515" t="s">
        <v>510</v>
      </c>
    </row>
    <row r="516" spans="1:12" ht="11.25" customHeight="1">
      <c r="A516">
        <v>515</v>
      </c>
      <c r="B516" t="s">
        <v>395</v>
      </c>
      <c r="C516" t="s">
        <v>1765</v>
      </c>
      <c r="D516" t="s">
        <v>1766</v>
      </c>
      <c r="E516" t="s">
        <v>1795</v>
      </c>
      <c r="F516" t="s">
        <v>1796</v>
      </c>
      <c r="G516" t="s">
        <v>1776</v>
      </c>
      <c r="H516" t="s">
        <v>1777</v>
      </c>
      <c r="I516" t="s">
        <v>1778</v>
      </c>
      <c r="J516" t="s">
        <v>1772</v>
      </c>
      <c r="K516" t="s">
        <v>509</v>
      </c>
      <c r="L516" t="s">
        <v>510</v>
      </c>
    </row>
    <row r="517" spans="1:12" ht="11.25" customHeight="1">
      <c r="A517">
        <v>516</v>
      </c>
      <c r="B517" t="s">
        <v>395</v>
      </c>
      <c r="C517" t="s">
        <v>1765</v>
      </c>
      <c r="D517" t="s">
        <v>1766</v>
      </c>
      <c r="E517" t="s">
        <v>1795</v>
      </c>
      <c r="F517" t="s">
        <v>1796</v>
      </c>
      <c r="G517" t="s">
        <v>1782</v>
      </c>
      <c r="H517" t="s">
        <v>1783</v>
      </c>
      <c r="I517" t="s">
        <v>1784</v>
      </c>
      <c r="J517" t="s">
        <v>616</v>
      </c>
      <c r="K517" t="s">
        <v>522</v>
      </c>
      <c r="L517" t="s">
        <v>510</v>
      </c>
    </row>
    <row r="518" spans="1:12" ht="11.25" customHeight="1">
      <c r="A518">
        <v>517</v>
      </c>
      <c r="B518" t="s">
        <v>395</v>
      </c>
      <c r="C518" t="s">
        <v>1765</v>
      </c>
      <c r="D518" t="s">
        <v>1766</v>
      </c>
      <c r="E518" t="s">
        <v>1797</v>
      </c>
      <c r="F518" t="s">
        <v>1798</v>
      </c>
      <c r="G518" t="s">
        <v>1776</v>
      </c>
      <c r="H518" t="s">
        <v>1777</v>
      </c>
      <c r="I518" t="s">
        <v>1778</v>
      </c>
      <c r="J518" t="s">
        <v>1772</v>
      </c>
      <c r="K518" t="s">
        <v>509</v>
      </c>
      <c r="L518" t="s">
        <v>510</v>
      </c>
    </row>
    <row r="519" spans="1:12" ht="11.25" customHeight="1">
      <c r="A519">
        <v>518</v>
      </c>
      <c r="B519" t="s">
        <v>395</v>
      </c>
      <c r="C519" t="s">
        <v>1765</v>
      </c>
      <c r="D519" t="s">
        <v>1766</v>
      </c>
      <c r="E519" t="s">
        <v>1797</v>
      </c>
      <c r="F519" t="s">
        <v>1798</v>
      </c>
      <c r="G519" t="s">
        <v>1782</v>
      </c>
      <c r="H519" t="s">
        <v>1783</v>
      </c>
      <c r="I519" t="s">
        <v>1784</v>
      </c>
      <c r="J519" t="s">
        <v>616</v>
      </c>
      <c r="K519" t="s">
        <v>522</v>
      </c>
      <c r="L519" t="s">
        <v>510</v>
      </c>
    </row>
    <row r="520" spans="1:12" ht="11.25" customHeight="1">
      <c r="A520">
        <v>519</v>
      </c>
      <c r="B520" t="s">
        <v>395</v>
      </c>
      <c r="C520" t="s">
        <v>1765</v>
      </c>
      <c r="D520" t="s">
        <v>1766</v>
      </c>
      <c r="E520" t="s">
        <v>1799</v>
      </c>
      <c r="F520" t="s">
        <v>1800</v>
      </c>
      <c r="G520" t="s">
        <v>1776</v>
      </c>
      <c r="H520" t="s">
        <v>1777</v>
      </c>
      <c r="I520" t="s">
        <v>1778</v>
      </c>
      <c r="J520" t="s">
        <v>1772</v>
      </c>
      <c r="K520" t="s">
        <v>509</v>
      </c>
      <c r="L520" t="s">
        <v>510</v>
      </c>
    </row>
    <row r="521" spans="1:12" ht="11.25" customHeight="1">
      <c r="A521">
        <v>520</v>
      </c>
      <c r="B521" t="s">
        <v>395</v>
      </c>
      <c r="C521" t="s">
        <v>1765</v>
      </c>
      <c r="D521" t="s">
        <v>1766</v>
      </c>
      <c r="E521" t="s">
        <v>1799</v>
      </c>
      <c r="F521" t="s">
        <v>1800</v>
      </c>
      <c r="G521" t="s">
        <v>1782</v>
      </c>
      <c r="H521" t="s">
        <v>1783</v>
      </c>
      <c r="I521" t="s">
        <v>1784</v>
      </c>
      <c r="J521" t="s">
        <v>616</v>
      </c>
      <c r="K521" t="s">
        <v>522</v>
      </c>
      <c r="L521" t="s">
        <v>510</v>
      </c>
    </row>
    <row r="522" spans="1:12" ht="11.25" customHeight="1">
      <c r="A522">
        <v>521</v>
      </c>
      <c r="B522" t="s">
        <v>395</v>
      </c>
      <c r="C522" t="s">
        <v>1765</v>
      </c>
      <c r="D522" t="s">
        <v>1766</v>
      </c>
      <c r="E522" t="s">
        <v>1801</v>
      </c>
      <c r="F522" t="s">
        <v>1802</v>
      </c>
      <c r="G522" t="s">
        <v>1776</v>
      </c>
      <c r="H522" t="s">
        <v>1777</v>
      </c>
      <c r="I522" t="s">
        <v>1778</v>
      </c>
      <c r="J522" t="s">
        <v>1772</v>
      </c>
      <c r="K522" t="s">
        <v>509</v>
      </c>
      <c r="L522" t="s">
        <v>510</v>
      </c>
    </row>
    <row r="523" spans="1:12" ht="11.25" customHeight="1">
      <c r="A523">
        <v>522</v>
      </c>
      <c r="B523" t="s">
        <v>395</v>
      </c>
      <c r="C523" t="s">
        <v>1765</v>
      </c>
      <c r="D523" t="s">
        <v>1766</v>
      </c>
      <c r="E523" t="s">
        <v>1801</v>
      </c>
      <c r="F523" t="s">
        <v>1802</v>
      </c>
      <c r="G523" t="s">
        <v>1782</v>
      </c>
      <c r="H523" t="s">
        <v>1783</v>
      </c>
      <c r="I523" t="s">
        <v>1784</v>
      </c>
      <c r="J523" t="s">
        <v>616</v>
      </c>
      <c r="K523" t="s">
        <v>522</v>
      </c>
      <c r="L523" t="s">
        <v>510</v>
      </c>
    </row>
    <row r="524" spans="1:12" ht="11.25" customHeight="1">
      <c r="A524">
        <v>523</v>
      </c>
      <c r="B524" t="s">
        <v>395</v>
      </c>
      <c r="C524" t="s">
        <v>1765</v>
      </c>
      <c r="D524" t="s">
        <v>1766</v>
      </c>
      <c r="E524" t="s">
        <v>1803</v>
      </c>
      <c r="F524" t="s">
        <v>1804</v>
      </c>
      <c r="G524" t="s">
        <v>1776</v>
      </c>
      <c r="H524" t="s">
        <v>1777</v>
      </c>
      <c r="I524" t="s">
        <v>1778</v>
      </c>
      <c r="J524" t="s">
        <v>1772</v>
      </c>
      <c r="K524" t="s">
        <v>509</v>
      </c>
      <c r="L524" t="s">
        <v>510</v>
      </c>
    </row>
    <row r="525" spans="1:12" ht="11.25" customHeight="1">
      <c r="A525">
        <v>524</v>
      </c>
      <c r="B525" t="s">
        <v>395</v>
      </c>
      <c r="C525" t="s">
        <v>1765</v>
      </c>
      <c r="D525" t="s">
        <v>1766</v>
      </c>
      <c r="E525" t="s">
        <v>1803</v>
      </c>
      <c r="F525" t="s">
        <v>1804</v>
      </c>
      <c r="G525" t="s">
        <v>1782</v>
      </c>
      <c r="H525" t="s">
        <v>1783</v>
      </c>
      <c r="I525" t="s">
        <v>1784</v>
      </c>
      <c r="J525" t="s">
        <v>616</v>
      </c>
      <c r="K525" t="s">
        <v>522</v>
      </c>
      <c r="L525" t="s">
        <v>510</v>
      </c>
    </row>
    <row r="526" spans="1:12" ht="11.25" customHeight="1">
      <c r="A526">
        <v>525</v>
      </c>
      <c r="B526" t="s">
        <v>395</v>
      </c>
      <c r="C526" t="s">
        <v>1765</v>
      </c>
      <c r="D526" t="s">
        <v>1766</v>
      </c>
      <c r="E526" t="s">
        <v>1805</v>
      </c>
      <c r="F526" t="s">
        <v>1806</v>
      </c>
      <c r="G526" t="s">
        <v>1776</v>
      </c>
      <c r="H526" t="s">
        <v>1777</v>
      </c>
      <c r="I526" t="s">
        <v>1778</v>
      </c>
      <c r="J526" t="s">
        <v>1772</v>
      </c>
      <c r="K526" t="s">
        <v>509</v>
      </c>
      <c r="L526" t="s">
        <v>510</v>
      </c>
    </row>
    <row r="527" spans="1:12" ht="11.25" customHeight="1">
      <c r="A527">
        <v>526</v>
      </c>
      <c r="B527" t="s">
        <v>395</v>
      </c>
      <c r="C527" t="s">
        <v>1765</v>
      </c>
      <c r="D527" t="s">
        <v>1766</v>
      </c>
      <c r="E527" t="s">
        <v>1805</v>
      </c>
      <c r="F527" t="s">
        <v>1806</v>
      </c>
      <c r="G527" t="s">
        <v>1782</v>
      </c>
      <c r="H527" t="s">
        <v>1783</v>
      </c>
      <c r="I527" t="s">
        <v>1784</v>
      </c>
      <c r="J527" t="s">
        <v>616</v>
      </c>
      <c r="K527" t="s">
        <v>522</v>
      </c>
      <c r="L527" t="s">
        <v>510</v>
      </c>
    </row>
    <row r="528" spans="1:12" ht="11.25" customHeight="1">
      <c r="A528">
        <v>527</v>
      </c>
      <c r="B528" t="s">
        <v>395</v>
      </c>
      <c r="C528" t="s">
        <v>1765</v>
      </c>
      <c r="D528" t="s">
        <v>1766</v>
      </c>
      <c r="E528" t="s">
        <v>1807</v>
      </c>
      <c r="F528" t="s">
        <v>1808</v>
      </c>
      <c r="G528" t="s">
        <v>1776</v>
      </c>
      <c r="H528" t="s">
        <v>1777</v>
      </c>
      <c r="I528" t="s">
        <v>1778</v>
      </c>
      <c r="J528" t="s">
        <v>1772</v>
      </c>
      <c r="K528" t="s">
        <v>509</v>
      </c>
      <c r="L528" t="s">
        <v>510</v>
      </c>
    </row>
    <row r="529" spans="1:12" ht="11.25" customHeight="1">
      <c r="A529">
        <v>528</v>
      </c>
      <c r="B529" t="s">
        <v>395</v>
      </c>
      <c r="C529" t="s">
        <v>1765</v>
      </c>
      <c r="D529" t="s">
        <v>1766</v>
      </c>
      <c r="E529" t="s">
        <v>1807</v>
      </c>
      <c r="F529" t="s">
        <v>1808</v>
      </c>
      <c r="G529" t="s">
        <v>1782</v>
      </c>
      <c r="H529" t="s">
        <v>1783</v>
      </c>
      <c r="I529" t="s">
        <v>1784</v>
      </c>
      <c r="J529" t="s">
        <v>616</v>
      </c>
      <c r="K529" t="s">
        <v>522</v>
      </c>
      <c r="L529" t="s">
        <v>510</v>
      </c>
    </row>
    <row r="530" spans="1:12" ht="11.25" customHeight="1">
      <c r="A530">
        <v>529</v>
      </c>
      <c r="B530" t="s">
        <v>395</v>
      </c>
      <c r="C530" t="s">
        <v>1765</v>
      </c>
      <c r="D530" t="s">
        <v>1766</v>
      </c>
      <c r="E530" t="s">
        <v>1809</v>
      </c>
      <c r="F530" t="s">
        <v>1810</v>
      </c>
      <c r="G530" t="s">
        <v>1776</v>
      </c>
      <c r="H530" t="s">
        <v>1777</v>
      </c>
      <c r="I530" t="s">
        <v>1778</v>
      </c>
      <c r="J530" t="s">
        <v>1772</v>
      </c>
      <c r="K530" t="s">
        <v>509</v>
      </c>
      <c r="L530" t="s">
        <v>510</v>
      </c>
    </row>
    <row r="531" spans="1:12" ht="11.25" customHeight="1">
      <c r="A531">
        <v>530</v>
      </c>
      <c r="B531" t="s">
        <v>395</v>
      </c>
      <c r="C531" t="s">
        <v>1765</v>
      </c>
      <c r="D531" t="s">
        <v>1766</v>
      </c>
      <c r="E531" t="s">
        <v>1809</v>
      </c>
      <c r="F531" t="s">
        <v>1810</v>
      </c>
      <c r="G531" t="s">
        <v>1782</v>
      </c>
      <c r="H531" t="s">
        <v>1783</v>
      </c>
      <c r="I531" t="s">
        <v>1784</v>
      </c>
      <c r="J531" t="s">
        <v>616</v>
      </c>
      <c r="K531" t="s">
        <v>522</v>
      </c>
      <c r="L531" t="s">
        <v>510</v>
      </c>
    </row>
    <row r="532" spans="1:12" ht="11.25" customHeight="1">
      <c r="A532">
        <v>531</v>
      </c>
      <c r="B532" t="s">
        <v>395</v>
      </c>
      <c r="C532" t="s">
        <v>1765</v>
      </c>
      <c r="D532" t="s">
        <v>1766</v>
      </c>
      <c r="E532" t="s">
        <v>1811</v>
      </c>
      <c r="F532" t="s">
        <v>1812</v>
      </c>
      <c r="G532" t="s">
        <v>1776</v>
      </c>
      <c r="H532" t="s">
        <v>1777</v>
      </c>
      <c r="I532" t="s">
        <v>1778</v>
      </c>
      <c r="J532" t="s">
        <v>1772</v>
      </c>
      <c r="K532" t="s">
        <v>509</v>
      </c>
      <c r="L532" t="s">
        <v>510</v>
      </c>
    </row>
    <row r="533" spans="1:12" ht="11.25" customHeight="1">
      <c r="A533">
        <v>532</v>
      </c>
      <c r="B533" t="s">
        <v>395</v>
      </c>
      <c r="C533" t="s">
        <v>1765</v>
      </c>
      <c r="D533" t="s">
        <v>1766</v>
      </c>
      <c r="E533" t="s">
        <v>1811</v>
      </c>
      <c r="F533" t="s">
        <v>1812</v>
      </c>
      <c r="G533" t="s">
        <v>1782</v>
      </c>
      <c r="H533" t="s">
        <v>1783</v>
      </c>
      <c r="I533" t="s">
        <v>1784</v>
      </c>
      <c r="J533" t="s">
        <v>616</v>
      </c>
      <c r="K533" t="s">
        <v>522</v>
      </c>
      <c r="L533" t="s">
        <v>510</v>
      </c>
    </row>
    <row r="534" spans="1:12" ht="11.25" customHeight="1">
      <c r="A534">
        <v>533</v>
      </c>
      <c r="B534" t="s">
        <v>395</v>
      </c>
      <c r="C534" t="s">
        <v>1765</v>
      </c>
      <c r="D534" t="s">
        <v>1766</v>
      </c>
      <c r="E534" t="s">
        <v>1813</v>
      </c>
      <c r="F534" t="s">
        <v>1814</v>
      </c>
      <c r="G534" t="s">
        <v>1776</v>
      </c>
      <c r="H534" t="s">
        <v>1777</v>
      </c>
      <c r="I534" t="s">
        <v>1778</v>
      </c>
      <c r="J534" t="s">
        <v>1772</v>
      </c>
      <c r="K534" t="s">
        <v>509</v>
      </c>
      <c r="L534" t="s">
        <v>510</v>
      </c>
    </row>
    <row r="535" spans="1:12" ht="11.25" customHeight="1">
      <c r="A535">
        <v>534</v>
      </c>
      <c r="B535" t="s">
        <v>395</v>
      </c>
      <c r="C535" t="s">
        <v>1765</v>
      </c>
      <c r="D535" t="s">
        <v>1766</v>
      </c>
      <c r="E535" t="s">
        <v>1813</v>
      </c>
      <c r="F535" t="s">
        <v>1814</v>
      </c>
      <c r="G535" t="s">
        <v>1782</v>
      </c>
      <c r="H535" t="s">
        <v>1783</v>
      </c>
      <c r="I535" t="s">
        <v>1784</v>
      </c>
      <c r="J535" t="s">
        <v>616</v>
      </c>
      <c r="K535" t="s">
        <v>522</v>
      </c>
      <c r="L535" t="s">
        <v>510</v>
      </c>
    </row>
    <row r="536" spans="1:12" ht="11.25" customHeight="1">
      <c r="A536">
        <v>535</v>
      </c>
      <c r="B536" t="s">
        <v>395</v>
      </c>
      <c r="C536" t="s">
        <v>1765</v>
      </c>
      <c r="D536" t="s">
        <v>1766</v>
      </c>
      <c r="E536" t="s">
        <v>1815</v>
      </c>
      <c r="F536" t="s">
        <v>1816</v>
      </c>
      <c r="G536" t="s">
        <v>1776</v>
      </c>
      <c r="H536" t="s">
        <v>1777</v>
      </c>
      <c r="I536" t="s">
        <v>1778</v>
      </c>
      <c r="J536" t="s">
        <v>1772</v>
      </c>
      <c r="K536" t="s">
        <v>522</v>
      </c>
      <c r="L536" t="s">
        <v>510</v>
      </c>
    </row>
    <row r="537" spans="1:12" ht="11.25" customHeight="1">
      <c r="A537">
        <v>536</v>
      </c>
      <c r="B537" t="s">
        <v>395</v>
      </c>
      <c r="C537" t="s">
        <v>1765</v>
      </c>
      <c r="D537" t="s">
        <v>1766</v>
      </c>
      <c r="E537" t="s">
        <v>1815</v>
      </c>
      <c r="F537" t="s">
        <v>1816</v>
      </c>
      <c r="G537" t="s">
        <v>1779</v>
      </c>
      <c r="H537" t="s">
        <v>1780</v>
      </c>
      <c r="I537" t="s">
        <v>1781</v>
      </c>
      <c r="J537" t="s">
        <v>1772</v>
      </c>
      <c r="K537" t="s">
        <v>522</v>
      </c>
      <c r="L537" t="s">
        <v>510</v>
      </c>
    </row>
    <row r="538" spans="1:12" ht="11.25" customHeight="1">
      <c r="A538">
        <v>537</v>
      </c>
      <c r="B538" t="s">
        <v>395</v>
      </c>
      <c r="C538" t="s">
        <v>1765</v>
      </c>
      <c r="D538" t="s">
        <v>1766</v>
      </c>
      <c r="E538" t="s">
        <v>1815</v>
      </c>
      <c r="F538" t="s">
        <v>1816</v>
      </c>
      <c r="G538" t="s">
        <v>1782</v>
      </c>
      <c r="H538" t="s">
        <v>1783</v>
      </c>
      <c r="I538" t="s">
        <v>1784</v>
      </c>
      <c r="J538" t="s">
        <v>616</v>
      </c>
      <c r="K538" t="s">
        <v>522</v>
      </c>
      <c r="L538" t="s">
        <v>510</v>
      </c>
    </row>
    <row r="539" spans="1:12" ht="11.25" customHeight="1">
      <c r="A539">
        <v>538</v>
      </c>
      <c r="B539" t="s">
        <v>395</v>
      </c>
      <c r="C539" t="s">
        <v>1817</v>
      </c>
      <c r="D539" t="s">
        <v>1818</v>
      </c>
      <c r="E539" t="s">
        <v>1817</v>
      </c>
      <c r="F539" t="s">
        <v>1818</v>
      </c>
      <c r="G539" t="s">
        <v>1819</v>
      </c>
      <c r="H539" t="s">
        <v>1820</v>
      </c>
      <c r="I539" t="s">
        <v>1821</v>
      </c>
      <c r="J539" t="s">
        <v>1822</v>
      </c>
      <c r="K539" t="s">
        <v>509</v>
      </c>
      <c r="L539" t="s">
        <v>510</v>
      </c>
    </row>
    <row r="540" spans="1:12" ht="11.25" customHeight="1">
      <c r="A540">
        <v>539</v>
      </c>
      <c r="B540" t="s">
        <v>395</v>
      </c>
      <c r="C540" t="s">
        <v>1823</v>
      </c>
      <c r="D540" t="s">
        <v>1824</v>
      </c>
      <c r="E540" t="s">
        <v>1825</v>
      </c>
      <c r="F540" t="s">
        <v>1826</v>
      </c>
      <c r="G540" t="s">
        <v>577</v>
      </c>
      <c r="H540" t="s">
        <v>578</v>
      </c>
      <c r="I540" t="s">
        <v>579</v>
      </c>
      <c r="J540" t="s">
        <v>580</v>
      </c>
      <c r="K540" t="s">
        <v>522</v>
      </c>
      <c r="L540" t="s">
        <v>510</v>
      </c>
    </row>
    <row r="541" spans="1:12" ht="11.25" customHeight="1">
      <c r="A541">
        <v>540</v>
      </c>
      <c r="B541" t="s">
        <v>395</v>
      </c>
      <c r="C541" t="s">
        <v>1823</v>
      </c>
      <c r="D541" t="s">
        <v>1824</v>
      </c>
      <c r="E541" t="s">
        <v>1825</v>
      </c>
      <c r="F541" t="s">
        <v>1826</v>
      </c>
      <c r="G541" t="s">
        <v>1827</v>
      </c>
      <c r="H541" t="s">
        <v>1828</v>
      </c>
      <c r="I541" t="s">
        <v>1829</v>
      </c>
      <c r="J541" t="s">
        <v>1706</v>
      </c>
      <c r="K541" t="s">
        <v>522</v>
      </c>
      <c r="L541" t="s">
        <v>510</v>
      </c>
    </row>
    <row r="542" spans="1:12" ht="11.25" customHeight="1">
      <c r="A542">
        <v>541</v>
      </c>
      <c r="B542" t="s">
        <v>395</v>
      </c>
      <c r="C542" t="s">
        <v>1823</v>
      </c>
      <c r="D542" t="s">
        <v>1824</v>
      </c>
      <c r="E542" t="s">
        <v>1830</v>
      </c>
      <c r="F542" t="s">
        <v>1831</v>
      </c>
      <c r="G542" t="s">
        <v>577</v>
      </c>
      <c r="H542" t="s">
        <v>578</v>
      </c>
      <c r="I542" t="s">
        <v>579</v>
      </c>
      <c r="J542" t="s">
        <v>580</v>
      </c>
      <c r="K542" t="s">
        <v>522</v>
      </c>
      <c r="L542" t="s">
        <v>510</v>
      </c>
    </row>
    <row r="543" spans="1:12" ht="11.25" customHeight="1">
      <c r="A543">
        <v>542</v>
      </c>
      <c r="B543" t="s">
        <v>395</v>
      </c>
      <c r="C543" t="s">
        <v>1823</v>
      </c>
      <c r="D543" t="s">
        <v>1824</v>
      </c>
      <c r="E543" t="s">
        <v>1830</v>
      </c>
      <c r="F543" t="s">
        <v>1831</v>
      </c>
      <c r="G543" t="s">
        <v>1832</v>
      </c>
      <c r="H543" t="s">
        <v>1833</v>
      </c>
      <c r="I543" t="s">
        <v>1834</v>
      </c>
      <c r="J543" t="s">
        <v>1835</v>
      </c>
      <c r="K543" t="s">
        <v>509</v>
      </c>
      <c r="L543" t="s">
        <v>510</v>
      </c>
    </row>
    <row r="544" spans="1:12" ht="11.25" customHeight="1">
      <c r="A544">
        <v>543</v>
      </c>
      <c r="B544" t="s">
        <v>395</v>
      </c>
      <c r="C544" t="s">
        <v>1823</v>
      </c>
      <c r="D544" t="s">
        <v>1824</v>
      </c>
      <c r="E544" t="s">
        <v>1830</v>
      </c>
      <c r="F544" t="s">
        <v>1831</v>
      </c>
      <c r="G544" t="s">
        <v>1827</v>
      </c>
      <c r="H544" t="s">
        <v>1828</v>
      </c>
      <c r="I544" t="s">
        <v>1829</v>
      </c>
      <c r="J544" t="s">
        <v>1706</v>
      </c>
      <c r="K544" t="s">
        <v>522</v>
      </c>
      <c r="L544" t="s">
        <v>510</v>
      </c>
    </row>
    <row r="545" spans="1:12" ht="11.25" customHeight="1">
      <c r="A545">
        <v>544</v>
      </c>
      <c r="B545" t="s">
        <v>395</v>
      </c>
      <c r="C545" t="s">
        <v>1823</v>
      </c>
      <c r="D545" t="s">
        <v>1824</v>
      </c>
      <c r="E545" t="s">
        <v>1836</v>
      </c>
      <c r="F545" t="s">
        <v>1837</v>
      </c>
      <c r="G545" t="s">
        <v>577</v>
      </c>
      <c r="H545" t="s">
        <v>578</v>
      </c>
      <c r="I545" t="s">
        <v>579</v>
      </c>
      <c r="J545" t="s">
        <v>580</v>
      </c>
      <c r="K545" t="s">
        <v>522</v>
      </c>
      <c r="L545" t="s">
        <v>510</v>
      </c>
    </row>
    <row r="546" spans="1:12" ht="11.25" customHeight="1">
      <c r="A546">
        <v>545</v>
      </c>
      <c r="B546" t="s">
        <v>395</v>
      </c>
      <c r="C546" t="s">
        <v>1823</v>
      </c>
      <c r="D546" t="s">
        <v>1824</v>
      </c>
      <c r="E546" t="s">
        <v>1836</v>
      </c>
      <c r="F546" t="s">
        <v>1837</v>
      </c>
      <c r="G546" t="s">
        <v>1827</v>
      </c>
      <c r="H546" t="s">
        <v>1828</v>
      </c>
      <c r="I546" t="s">
        <v>1829</v>
      </c>
      <c r="J546" t="s">
        <v>1706</v>
      </c>
      <c r="K546" t="s">
        <v>522</v>
      </c>
      <c r="L546" t="s">
        <v>510</v>
      </c>
    </row>
    <row r="547" spans="1:12" ht="11.25" customHeight="1">
      <c r="A547">
        <v>546</v>
      </c>
      <c r="B547" t="s">
        <v>395</v>
      </c>
      <c r="C547" t="s">
        <v>1823</v>
      </c>
      <c r="D547" t="s">
        <v>1824</v>
      </c>
      <c r="E547" t="s">
        <v>1838</v>
      </c>
      <c r="F547" t="s">
        <v>1839</v>
      </c>
      <c r="G547" t="s">
        <v>577</v>
      </c>
      <c r="H547" t="s">
        <v>578</v>
      </c>
      <c r="I547" t="s">
        <v>579</v>
      </c>
      <c r="J547" t="s">
        <v>580</v>
      </c>
      <c r="K547" t="s">
        <v>522</v>
      </c>
      <c r="L547" t="s">
        <v>510</v>
      </c>
    </row>
    <row r="548" spans="1:12" ht="11.25" customHeight="1">
      <c r="A548">
        <v>547</v>
      </c>
      <c r="B548" t="s">
        <v>395</v>
      </c>
      <c r="C548" t="s">
        <v>1823</v>
      </c>
      <c r="D548" t="s">
        <v>1824</v>
      </c>
      <c r="E548" t="s">
        <v>1838</v>
      </c>
      <c r="F548" t="s">
        <v>1839</v>
      </c>
      <c r="G548" t="s">
        <v>1827</v>
      </c>
      <c r="H548" t="s">
        <v>1828</v>
      </c>
      <c r="I548" t="s">
        <v>1829</v>
      </c>
      <c r="J548" t="s">
        <v>1706</v>
      </c>
      <c r="K548" t="s">
        <v>522</v>
      </c>
      <c r="L548" t="s">
        <v>510</v>
      </c>
    </row>
    <row r="549" spans="1:12" ht="11.25" customHeight="1">
      <c r="A549">
        <v>548</v>
      </c>
      <c r="B549" t="s">
        <v>395</v>
      </c>
      <c r="C549" t="s">
        <v>1823</v>
      </c>
      <c r="D549" t="s">
        <v>1824</v>
      </c>
      <c r="E549" t="s">
        <v>1838</v>
      </c>
      <c r="F549" t="s">
        <v>1839</v>
      </c>
      <c r="G549" t="s">
        <v>1840</v>
      </c>
      <c r="H549" t="s">
        <v>1841</v>
      </c>
      <c r="I549" t="s">
        <v>1842</v>
      </c>
      <c r="J549" t="s">
        <v>1835</v>
      </c>
      <c r="K549" t="s">
        <v>509</v>
      </c>
      <c r="L549" t="s">
        <v>510</v>
      </c>
    </row>
    <row r="550" spans="1:12" ht="11.25" customHeight="1">
      <c r="A550">
        <v>549</v>
      </c>
      <c r="B550" t="s">
        <v>395</v>
      </c>
      <c r="C550" t="s">
        <v>1823</v>
      </c>
      <c r="D550" t="s">
        <v>1824</v>
      </c>
      <c r="E550" t="s">
        <v>1843</v>
      </c>
      <c r="F550" t="s">
        <v>1844</v>
      </c>
      <c r="G550" t="s">
        <v>577</v>
      </c>
      <c r="H550" t="s">
        <v>578</v>
      </c>
      <c r="I550" t="s">
        <v>579</v>
      </c>
      <c r="J550" t="s">
        <v>580</v>
      </c>
      <c r="K550" t="s">
        <v>522</v>
      </c>
      <c r="L550" t="s">
        <v>510</v>
      </c>
    </row>
    <row r="551" spans="1:12" ht="11.25" customHeight="1">
      <c r="A551">
        <v>550</v>
      </c>
      <c r="B551" t="s">
        <v>395</v>
      </c>
      <c r="C551" t="s">
        <v>1823</v>
      </c>
      <c r="D551" t="s">
        <v>1824</v>
      </c>
      <c r="E551" t="s">
        <v>1843</v>
      </c>
      <c r="F551" t="s">
        <v>1844</v>
      </c>
      <c r="G551" t="s">
        <v>629</v>
      </c>
      <c r="H551" t="s">
        <v>630</v>
      </c>
      <c r="I551" t="s">
        <v>631</v>
      </c>
      <c r="J551" t="s">
        <v>580</v>
      </c>
      <c r="K551" t="s">
        <v>522</v>
      </c>
      <c r="L551" t="s">
        <v>510</v>
      </c>
    </row>
    <row r="552" spans="1:12" ht="11.25" customHeight="1">
      <c r="A552">
        <v>551</v>
      </c>
      <c r="B552" t="s">
        <v>395</v>
      </c>
      <c r="C552" t="s">
        <v>1823</v>
      </c>
      <c r="D552" t="s">
        <v>1824</v>
      </c>
      <c r="E552" t="s">
        <v>1843</v>
      </c>
      <c r="F552" t="s">
        <v>1844</v>
      </c>
      <c r="G552" t="s">
        <v>1827</v>
      </c>
      <c r="H552" t="s">
        <v>1828</v>
      </c>
      <c r="I552" t="s">
        <v>1829</v>
      </c>
      <c r="J552" t="s">
        <v>1706</v>
      </c>
      <c r="K552" t="s">
        <v>522</v>
      </c>
      <c r="L552" t="s">
        <v>510</v>
      </c>
    </row>
    <row r="553" spans="1:12" ht="11.25" customHeight="1">
      <c r="A553">
        <v>552</v>
      </c>
      <c r="B553" t="s">
        <v>395</v>
      </c>
      <c r="C553" t="s">
        <v>1823</v>
      </c>
      <c r="D553" t="s">
        <v>1824</v>
      </c>
      <c r="E553" t="s">
        <v>1845</v>
      </c>
      <c r="F553" t="s">
        <v>1846</v>
      </c>
      <c r="G553" t="s">
        <v>577</v>
      </c>
      <c r="H553" t="s">
        <v>578</v>
      </c>
      <c r="I553" t="s">
        <v>579</v>
      </c>
      <c r="J553" t="s">
        <v>580</v>
      </c>
      <c r="K553" t="s">
        <v>522</v>
      </c>
      <c r="L553" t="s">
        <v>510</v>
      </c>
    </row>
    <row r="554" spans="1:12" ht="11.25" customHeight="1">
      <c r="A554">
        <v>553</v>
      </c>
      <c r="B554" t="s">
        <v>395</v>
      </c>
      <c r="C554" t="s">
        <v>1823</v>
      </c>
      <c r="D554" t="s">
        <v>1824</v>
      </c>
      <c r="E554" t="s">
        <v>1845</v>
      </c>
      <c r="F554" t="s">
        <v>1846</v>
      </c>
      <c r="G554" t="s">
        <v>1827</v>
      </c>
      <c r="H554" t="s">
        <v>1828</v>
      </c>
      <c r="I554" t="s">
        <v>1829</v>
      </c>
      <c r="J554" t="s">
        <v>1706</v>
      </c>
      <c r="K554" t="s">
        <v>522</v>
      </c>
      <c r="L554" t="s">
        <v>510</v>
      </c>
    </row>
    <row r="555" spans="1:12" ht="11.25" customHeight="1">
      <c r="A555">
        <v>554</v>
      </c>
      <c r="B555" t="s">
        <v>395</v>
      </c>
      <c r="C555" t="s">
        <v>1823</v>
      </c>
      <c r="D555" t="s">
        <v>1824</v>
      </c>
      <c r="E555" t="s">
        <v>1847</v>
      </c>
      <c r="F555" t="s">
        <v>1848</v>
      </c>
      <c r="G555" t="s">
        <v>577</v>
      </c>
      <c r="H555" t="s">
        <v>578</v>
      </c>
      <c r="I555" t="s">
        <v>579</v>
      </c>
      <c r="J555" t="s">
        <v>580</v>
      </c>
      <c r="K555" t="s">
        <v>522</v>
      </c>
      <c r="L555" t="s">
        <v>510</v>
      </c>
    </row>
    <row r="556" spans="1:12" ht="11.25" customHeight="1">
      <c r="A556">
        <v>555</v>
      </c>
      <c r="B556" t="s">
        <v>395</v>
      </c>
      <c r="C556" t="s">
        <v>1823</v>
      </c>
      <c r="D556" t="s">
        <v>1824</v>
      </c>
      <c r="E556" t="s">
        <v>1847</v>
      </c>
      <c r="F556" t="s">
        <v>1848</v>
      </c>
      <c r="G556" t="s">
        <v>1827</v>
      </c>
      <c r="H556" t="s">
        <v>1828</v>
      </c>
      <c r="I556" t="s">
        <v>1829</v>
      </c>
      <c r="J556" t="s">
        <v>1706</v>
      </c>
      <c r="K556" t="s">
        <v>522</v>
      </c>
      <c r="L556" t="s">
        <v>510</v>
      </c>
    </row>
    <row r="557" spans="1:12" ht="11.25" customHeight="1">
      <c r="A557">
        <v>556</v>
      </c>
      <c r="B557" t="s">
        <v>395</v>
      </c>
      <c r="C557" t="s">
        <v>1823</v>
      </c>
      <c r="D557" t="s">
        <v>1824</v>
      </c>
      <c r="E557" t="s">
        <v>1849</v>
      </c>
      <c r="F557" t="s">
        <v>1850</v>
      </c>
      <c r="G557" t="s">
        <v>577</v>
      </c>
      <c r="H557" t="s">
        <v>578</v>
      </c>
      <c r="I557" t="s">
        <v>579</v>
      </c>
      <c r="J557" t="s">
        <v>580</v>
      </c>
      <c r="K557" t="s">
        <v>522</v>
      </c>
      <c r="L557" t="s">
        <v>510</v>
      </c>
    </row>
    <row r="558" spans="1:12" ht="11.25" customHeight="1">
      <c r="A558">
        <v>557</v>
      </c>
      <c r="B558" t="s">
        <v>395</v>
      </c>
      <c r="C558" t="s">
        <v>1823</v>
      </c>
      <c r="D558" t="s">
        <v>1824</v>
      </c>
      <c r="E558" t="s">
        <v>1849</v>
      </c>
      <c r="F558" t="s">
        <v>1850</v>
      </c>
      <c r="G558" t="s">
        <v>629</v>
      </c>
      <c r="H558" t="s">
        <v>630</v>
      </c>
      <c r="I558" t="s">
        <v>631</v>
      </c>
      <c r="J558" t="s">
        <v>580</v>
      </c>
      <c r="K558" t="s">
        <v>522</v>
      </c>
      <c r="L558" t="s">
        <v>510</v>
      </c>
    </row>
    <row r="559" spans="1:12" ht="11.25" customHeight="1">
      <c r="A559">
        <v>558</v>
      </c>
      <c r="B559" t="s">
        <v>395</v>
      </c>
      <c r="C559" t="s">
        <v>1823</v>
      </c>
      <c r="D559" t="s">
        <v>1824</v>
      </c>
      <c r="E559" t="s">
        <v>1849</v>
      </c>
      <c r="F559" t="s">
        <v>1850</v>
      </c>
      <c r="G559" t="s">
        <v>1827</v>
      </c>
      <c r="H559" t="s">
        <v>1828</v>
      </c>
      <c r="I559" t="s">
        <v>1829</v>
      </c>
      <c r="J559" t="s">
        <v>1706</v>
      </c>
      <c r="K559" t="s">
        <v>522</v>
      </c>
      <c r="L559" t="s">
        <v>510</v>
      </c>
    </row>
    <row r="560" spans="1:12" ht="11.25" customHeight="1">
      <c r="A560">
        <v>559</v>
      </c>
      <c r="B560" t="s">
        <v>395</v>
      </c>
      <c r="C560" t="s">
        <v>1823</v>
      </c>
      <c r="D560" t="s">
        <v>1824</v>
      </c>
      <c r="E560" t="s">
        <v>1849</v>
      </c>
      <c r="F560" t="s">
        <v>1850</v>
      </c>
      <c r="G560" t="s">
        <v>1851</v>
      </c>
      <c r="H560" t="s">
        <v>1852</v>
      </c>
      <c r="I560" t="s">
        <v>1853</v>
      </c>
      <c r="J560" t="s">
        <v>1835</v>
      </c>
      <c r="K560" t="s">
        <v>509</v>
      </c>
      <c r="L560" t="s">
        <v>510</v>
      </c>
    </row>
    <row r="561" spans="1:12" ht="11.25" customHeight="1">
      <c r="A561">
        <v>560</v>
      </c>
      <c r="B561" t="s">
        <v>395</v>
      </c>
      <c r="C561" t="s">
        <v>1823</v>
      </c>
      <c r="D561" t="s">
        <v>1824</v>
      </c>
      <c r="E561" t="s">
        <v>1849</v>
      </c>
      <c r="F561" t="s">
        <v>1850</v>
      </c>
      <c r="G561" t="s">
        <v>1854</v>
      </c>
      <c r="H561" t="s">
        <v>1855</v>
      </c>
      <c r="I561" t="s">
        <v>1856</v>
      </c>
      <c r="J561" t="s">
        <v>1835</v>
      </c>
      <c r="K561" t="s">
        <v>509</v>
      </c>
      <c r="L561" t="s">
        <v>510</v>
      </c>
    </row>
    <row r="562" spans="1:12" ht="11.25" customHeight="1">
      <c r="A562">
        <v>561</v>
      </c>
      <c r="B562" t="s">
        <v>395</v>
      </c>
      <c r="C562" t="s">
        <v>1823</v>
      </c>
      <c r="D562" t="s">
        <v>1824</v>
      </c>
      <c r="E562" t="s">
        <v>1857</v>
      </c>
      <c r="F562" t="s">
        <v>1858</v>
      </c>
      <c r="G562" t="s">
        <v>1827</v>
      </c>
      <c r="H562" t="s">
        <v>1828</v>
      </c>
      <c r="I562" t="s">
        <v>1829</v>
      </c>
      <c r="J562" t="s">
        <v>1706</v>
      </c>
      <c r="K562" t="s">
        <v>522</v>
      </c>
      <c r="L562" t="s">
        <v>510</v>
      </c>
    </row>
    <row r="563" spans="1:12" ht="11.25" customHeight="1">
      <c r="A563">
        <v>562</v>
      </c>
      <c r="B563" t="s">
        <v>395</v>
      </c>
      <c r="C563" t="s">
        <v>1823</v>
      </c>
      <c r="D563" t="s">
        <v>1824</v>
      </c>
      <c r="E563" t="s">
        <v>1857</v>
      </c>
      <c r="F563" t="s">
        <v>1858</v>
      </c>
      <c r="G563" t="s">
        <v>1859</v>
      </c>
      <c r="H563" t="s">
        <v>1860</v>
      </c>
      <c r="I563" t="s">
        <v>1861</v>
      </c>
      <c r="J563" t="s">
        <v>1835</v>
      </c>
      <c r="K563" t="s">
        <v>509</v>
      </c>
      <c r="L563" t="s">
        <v>510</v>
      </c>
    </row>
    <row r="564" spans="1:12" ht="11.25" customHeight="1">
      <c r="A564">
        <v>563</v>
      </c>
      <c r="B564" t="s">
        <v>395</v>
      </c>
      <c r="C564" t="s">
        <v>1862</v>
      </c>
      <c r="D564" t="s">
        <v>1863</v>
      </c>
      <c r="E564" t="s">
        <v>1864</v>
      </c>
      <c r="F564" t="s">
        <v>1865</v>
      </c>
      <c r="G564" t="s">
        <v>1866</v>
      </c>
      <c r="H564" t="s">
        <v>1867</v>
      </c>
      <c r="I564" t="s">
        <v>1868</v>
      </c>
      <c r="J564" t="s">
        <v>1869</v>
      </c>
      <c r="K564" t="s">
        <v>509</v>
      </c>
      <c r="L564" t="s">
        <v>510</v>
      </c>
    </row>
    <row r="565" spans="1:12" ht="11.25" customHeight="1">
      <c r="A565">
        <v>564</v>
      </c>
      <c r="B565" t="s">
        <v>395</v>
      </c>
      <c r="C565" t="s">
        <v>1862</v>
      </c>
      <c r="D565" t="s">
        <v>1863</v>
      </c>
      <c r="E565" t="s">
        <v>1864</v>
      </c>
      <c r="F565" t="s">
        <v>1865</v>
      </c>
      <c r="G565" t="s">
        <v>1870</v>
      </c>
      <c r="H565" t="s">
        <v>1871</v>
      </c>
      <c r="I565" t="s">
        <v>1872</v>
      </c>
      <c r="J565" t="s">
        <v>1869</v>
      </c>
      <c r="K565" t="s">
        <v>522</v>
      </c>
      <c r="L565" t="s">
        <v>510</v>
      </c>
    </row>
    <row r="566" spans="1:12" ht="11.25" customHeight="1">
      <c r="A566">
        <v>565</v>
      </c>
      <c r="B566" t="s">
        <v>395</v>
      </c>
      <c r="C566" t="s">
        <v>1862</v>
      </c>
      <c r="D566" t="s">
        <v>1863</v>
      </c>
      <c r="E566" t="s">
        <v>1864</v>
      </c>
      <c r="F566" t="s">
        <v>1865</v>
      </c>
      <c r="G566" t="s">
        <v>1873</v>
      </c>
      <c r="H566" t="s">
        <v>1874</v>
      </c>
      <c r="I566" t="s">
        <v>1875</v>
      </c>
      <c r="J566" t="s">
        <v>1869</v>
      </c>
      <c r="K566" t="s">
        <v>522</v>
      </c>
      <c r="L566" t="s">
        <v>510</v>
      </c>
    </row>
    <row r="567" spans="1:12" ht="11.25" customHeight="1">
      <c r="A567">
        <v>566</v>
      </c>
      <c r="B567" t="s">
        <v>395</v>
      </c>
      <c r="C567" t="s">
        <v>1862</v>
      </c>
      <c r="D567" t="s">
        <v>1863</v>
      </c>
      <c r="E567" t="s">
        <v>1876</v>
      </c>
      <c r="F567" t="s">
        <v>1877</v>
      </c>
      <c r="G567" t="s">
        <v>525</v>
      </c>
      <c r="H567" t="s">
        <v>526</v>
      </c>
      <c r="I567" t="s">
        <v>527</v>
      </c>
      <c r="J567" t="s">
        <v>528</v>
      </c>
      <c r="K567" t="s">
        <v>522</v>
      </c>
      <c r="L567" t="s">
        <v>510</v>
      </c>
    </row>
    <row r="568" spans="1:12" ht="11.25" customHeight="1">
      <c r="A568">
        <v>567</v>
      </c>
      <c r="B568" t="s">
        <v>395</v>
      </c>
      <c r="C568" t="s">
        <v>1862</v>
      </c>
      <c r="D568" t="s">
        <v>1863</v>
      </c>
      <c r="E568" t="s">
        <v>1876</v>
      </c>
      <c r="F568" t="s">
        <v>1877</v>
      </c>
      <c r="G568" t="s">
        <v>991</v>
      </c>
      <c r="H568" t="s">
        <v>992</v>
      </c>
      <c r="I568" t="s">
        <v>993</v>
      </c>
      <c r="J568" t="s">
        <v>848</v>
      </c>
      <c r="K568" t="s">
        <v>522</v>
      </c>
      <c r="L568" t="s">
        <v>510</v>
      </c>
    </row>
    <row r="569" spans="1:12" ht="11.25" customHeight="1">
      <c r="A569">
        <v>568</v>
      </c>
      <c r="B569" t="s">
        <v>395</v>
      </c>
      <c r="C569" t="s">
        <v>1862</v>
      </c>
      <c r="D569" t="s">
        <v>1863</v>
      </c>
      <c r="E569" t="s">
        <v>1876</v>
      </c>
      <c r="F569" t="s">
        <v>1877</v>
      </c>
      <c r="G569" t="s">
        <v>1878</v>
      </c>
      <c r="H569" t="s">
        <v>1879</v>
      </c>
      <c r="I569" t="s">
        <v>1880</v>
      </c>
      <c r="J569" t="s">
        <v>1881</v>
      </c>
      <c r="K569" t="s">
        <v>522</v>
      </c>
      <c r="L569" t="s">
        <v>510</v>
      </c>
    </row>
    <row r="570" spans="1:12" ht="11.25" customHeight="1">
      <c r="A570">
        <v>569</v>
      </c>
      <c r="B570" t="s">
        <v>395</v>
      </c>
      <c r="C570" t="s">
        <v>1862</v>
      </c>
      <c r="D570" t="s">
        <v>1863</v>
      </c>
      <c r="E570" t="s">
        <v>1876</v>
      </c>
      <c r="F570" t="s">
        <v>1877</v>
      </c>
      <c r="G570" t="s">
        <v>1878</v>
      </c>
      <c r="H570" t="s">
        <v>1879</v>
      </c>
      <c r="I570" t="s">
        <v>1880</v>
      </c>
      <c r="J570" t="s">
        <v>1881</v>
      </c>
      <c r="K570" t="s">
        <v>509</v>
      </c>
      <c r="L570" t="s">
        <v>510</v>
      </c>
    </row>
    <row r="571" spans="1:12" ht="11.25" customHeight="1">
      <c r="A571">
        <v>570</v>
      </c>
      <c r="B571" t="s">
        <v>395</v>
      </c>
      <c r="C571" t="s">
        <v>1862</v>
      </c>
      <c r="D571" t="s">
        <v>1863</v>
      </c>
      <c r="E571" t="s">
        <v>1876</v>
      </c>
      <c r="F571" t="s">
        <v>1877</v>
      </c>
      <c r="G571" t="s">
        <v>1882</v>
      </c>
      <c r="H571" t="s">
        <v>1883</v>
      </c>
      <c r="I571" t="s">
        <v>1884</v>
      </c>
      <c r="J571" t="s">
        <v>1881</v>
      </c>
      <c r="K571" t="s">
        <v>509</v>
      </c>
      <c r="L571" t="s">
        <v>510</v>
      </c>
    </row>
    <row r="572" spans="1:12" ht="11.25" customHeight="1">
      <c r="A572">
        <v>571</v>
      </c>
      <c r="B572" t="s">
        <v>395</v>
      </c>
      <c r="C572" t="s">
        <v>1862</v>
      </c>
      <c r="D572" t="s">
        <v>1863</v>
      </c>
      <c r="E572" t="s">
        <v>1876</v>
      </c>
      <c r="F572" t="s">
        <v>1877</v>
      </c>
      <c r="G572" t="s">
        <v>1866</v>
      </c>
      <c r="H572" t="s">
        <v>1867</v>
      </c>
      <c r="I572" t="s">
        <v>1868</v>
      </c>
      <c r="J572" t="s">
        <v>1869</v>
      </c>
      <c r="K572" t="s">
        <v>509</v>
      </c>
      <c r="L572" t="s">
        <v>510</v>
      </c>
    </row>
    <row r="573" spans="1:12" ht="11.25" customHeight="1">
      <c r="A573">
        <v>572</v>
      </c>
      <c r="B573" t="s">
        <v>395</v>
      </c>
      <c r="C573" t="s">
        <v>1862</v>
      </c>
      <c r="D573" t="s">
        <v>1863</v>
      </c>
      <c r="E573" t="s">
        <v>1876</v>
      </c>
      <c r="F573" t="s">
        <v>1877</v>
      </c>
      <c r="G573" t="s">
        <v>1885</v>
      </c>
      <c r="H573" t="s">
        <v>1886</v>
      </c>
      <c r="I573" t="s">
        <v>1887</v>
      </c>
      <c r="J573" t="s">
        <v>1881</v>
      </c>
      <c r="K573" t="s">
        <v>509</v>
      </c>
      <c r="L573" t="s">
        <v>510</v>
      </c>
    </row>
    <row r="574" spans="1:12" ht="11.25" customHeight="1">
      <c r="A574">
        <v>573</v>
      </c>
      <c r="B574" t="s">
        <v>395</v>
      </c>
      <c r="C574" t="s">
        <v>1862</v>
      </c>
      <c r="D574" t="s">
        <v>1863</v>
      </c>
      <c r="E574" t="s">
        <v>1876</v>
      </c>
      <c r="F574" t="s">
        <v>1877</v>
      </c>
      <c r="G574" t="s">
        <v>1870</v>
      </c>
      <c r="H574" t="s">
        <v>1871</v>
      </c>
      <c r="I574" t="s">
        <v>1872</v>
      </c>
      <c r="J574" t="s">
        <v>1869</v>
      </c>
      <c r="K574" t="s">
        <v>522</v>
      </c>
      <c r="L574" t="s">
        <v>510</v>
      </c>
    </row>
    <row r="575" spans="1:12" ht="11.25" customHeight="1">
      <c r="A575">
        <v>574</v>
      </c>
      <c r="B575" t="s">
        <v>395</v>
      </c>
      <c r="C575" t="s">
        <v>1862</v>
      </c>
      <c r="D575" t="s">
        <v>1863</v>
      </c>
      <c r="E575" t="s">
        <v>1876</v>
      </c>
      <c r="F575" t="s">
        <v>1877</v>
      </c>
      <c r="G575" t="s">
        <v>1873</v>
      </c>
      <c r="H575" t="s">
        <v>1874</v>
      </c>
      <c r="I575" t="s">
        <v>1875</v>
      </c>
      <c r="J575" t="s">
        <v>1869</v>
      </c>
      <c r="K575" t="s">
        <v>522</v>
      </c>
      <c r="L575" t="s">
        <v>510</v>
      </c>
    </row>
    <row r="576" spans="1:12" ht="11.25" customHeight="1">
      <c r="A576">
        <v>575</v>
      </c>
      <c r="B576" t="s">
        <v>395</v>
      </c>
      <c r="C576" t="s">
        <v>1862</v>
      </c>
      <c r="D576" t="s">
        <v>1863</v>
      </c>
      <c r="E576" t="s">
        <v>1888</v>
      </c>
      <c r="F576" t="s">
        <v>1889</v>
      </c>
      <c r="G576" t="s">
        <v>1866</v>
      </c>
      <c r="H576" t="s">
        <v>1867</v>
      </c>
      <c r="I576" t="s">
        <v>1868</v>
      </c>
      <c r="J576" t="s">
        <v>1869</v>
      </c>
      <c r="K576" t="s">
        <v>509</v>
      </c>
      <c r="L576" t="s">
        <v>510</v>
      </c>
    </row>
    <row r="577" spans="1:12" ht="11.25" customHeight="1">
      <c r="A577">
        <v>576</v>
      </c>
      <c r="B577" t="s">
        <v>395</v>
      </c>
      <c r="C577" t="s">
        <v>1862</v>
      </c>
      <c r="D577" t="s">
        <v>1863</v>
      </c>
      <c r="E577" t="s">
        <v>1888</v>
      </c>
      <c r="F577" t="s">
        <v>1889</v>
      </c>
      <c r="G577" t="s">
        <v>1890</v>
      </c>
      <c r="H577" t="s">
        <v>1891</v>
      </c>
      <c r="I577" t="s">
        <v>1892</v>
      </c>
      <c r="J577" t="s">
        <v>1881</v>
      </c>
      <c r="K577" t="s">
        <v>509</v>
      </c>
      <c r="L577" t="s">
        <v>510</v>
      </c>
    </row>
    <row r="578" spans="1:12" ht="11.25" customHeight="1">
      <c r="A578">
        <v>577</v>
      </c>
      <c r="B578" t="s">
        <v>395</v>
      </c>
      <c r="C578" t="s">
        <v>1862</v>
      </c>
      <c r="D578" t="s">
        <v>1863</v>
      </c>
      <c r="E578" t="s">
        <v>1888</v>
      </c>
      <c r="F578" t="s">
        <v>1889</v>
      </c>
      <c r="G578" t="s">
        <v>1893</v>
      </c>
      <c r="H578" t="s">
        <v>1894</v>
      </c>
      <c r="I578" t="s">
        <v>1895</v>
      </c>
      <c r="J578" t="s">
        <v>997</v>
      </c>
      <c r="K578" t="s">
        <v>509</v>
      </c>
      <c r="L578" t="s">
        <v>510</v>
      </c>
    </row>
    <row r="579" spans="1:12" ht="11.25" customHeight="1">
      <c r="A579">
        <v>578</v>
      </c>
      <c r="B579" t="s">
        <v>395</v>
      </c>
      <c r="C579" t="s">
        <v>1862</v>
      </c>
      <c r="D579" t="s">
        <v>1863</v>
      </c>
      <c r="E579" t="s">
        <v>1888</v>
      </c>
      <c r="F579" t="s">
        <v>1889</v>
      </c>
      <c r="G579" t="s">
        <v>1870</v>
      </c>
      <c r="H579" t="s">
        <v>1871</v>
      </c>
      <c r="I579" t="s">
        <v>1872</v>
      </c>
      <c r="J579" t="s">
        <v>1869</v>
      </c>
      <c r="K579" t="s">
        <v>522</v>
      </c>
      <c r="L579" t="s">
        <v>510</v>
      </c>
    </row>
    <row r="580" spans="1:12" ht="11.25" customHeight="1">
      <c r="A580">
        <v>579</v>
      </c>
      <c r="B580" t="s">
        <v>395</v>
      </c>
      <c r="C580" t="s">
        <v>1862</v>
      </c>
      <c r="D580" t="s">
        <v>1863</v>
      </c>
      <c r="E580" t="s">
        <v>1888</v>
      </c>
      <c r="F580" t="s">
        <v>1889</v>
      </c>
      <c r="G580" t="s">
        <v>1873</v>
      </c>
      <c r="H580" t="s">
        <v>1874</v>
      </c>
      <c r="I580" t="s">
        <v>1875</v>
      </c>
      <c r="J580" t="s">
        <v>1869</v>
      </c>
      <c r="K580" t="s">
        <v>522</v>
      </c>
      <c r="L580" t="s">
        <v>510</v>
      </c>
    </row>
    <row r="581" spans="1:12" ht="11.25" customHeight="1">
      <c r="A581">
        <v>580</v>
      </c>
      <c r="B581" t="s">
        <v>395</v>
      </c>
      <c r="C581" t="s">
        <v>1862</v>
      </c>
      <c r="D581" t="s">
        <v>1863</v>
      </c>
      <c r="E581" t="s">
        <v>1896</v>
      </c>
      <c r="F581" t="s">
        <v>1897</v>
      </c>
      <c r="G581" t="s">
        <v>1866</v>
      </c>
      <c r="H581" t="s">
        <v>1867</v>
      </c>
      <c r="I581" t="s">
        <v>1868</v>
      </c>
      <c r="J581" t="s">
        <v>1869</v>
      </c>
      <c r="K581" t="s">
        <v>522</v>
      </c>
      <c r="L581" t="s">
        <v>510</v>
      </c>
    </row>
    <row r="582" spans="1:12" ht="11.25" customHeight="1">
      <c r="A582">
        <v>581</v>
      </c>
      <c r="B582" t="s">
        <v>395</v>
      </c>
      <c r="C582" t="s">
        <v>1862</v>
      </c>
      <c r="D582" t="s">
        <v>1863</v>
      </c>
      <c r="E582" t="s">
        <v>1896</v>
      </c>
      <c r="F582" t="s">
        <v>1897</v>
      </c>
      <c r="G582" t="s">
        <v>1866</v>
      </c>
      <c r="H582" t="s">
        <v>1867</v>
      </c>
      <c r="I582" t="s">
        <v>1868</v>
      </c>
      <c r="J582" t="s">
        <v>1869</v>
      </c>
      <c r="K582" t="s">
        <v>509</v>
      </c>
      <c r="L582" t="s">
        <v>510</v>
      </c>
    </row>
    <row r="583" spans="1:12" ht="11.25" customHeight="1">
      <c r="A583">
        <v>582</v>
      </c>
      <c r="B583" t="s">
        <v>395</v>
      </c>
      <c r="C583" t="s">
        <v>1862</v>
      </c>
      <c r="D583" t="s">
        <v>1863</v>
      </c>
      <c r="E583" t="s">
        <v>1896</v>
      </c>
      <c r="F583" t="s">
        <v>1897</v>
      </c>
      <c r="G583" t="s">
        <v>1898</v>
      </c>
      <c r="H583" t="s">
        <v>1899</v>
      </c>
      <c r="I583" t="s">
        <v>1900</v>
      </c>
      <c r="J583" t="s">
        <v>1869</v>
      </c>
      <c r="K583" t="s">
        <v>522</v>
      </c>
      <c r="L583" t="s">
        <v>510</v>
      </c>
    </row>
    <row r="584" spans="1:12" ht="11.25" customHeight="1">
      <c r="A584">
        <v>583</v>
      </c>
      <c r="B584" t="s">
        <v>395</v>
      </c>
      <c r="C584" t="s">
        <v>1862</v>
      </c>
      <c r="D584" t="s">
        <v>1863</v>
      </c>
      <c r="E584" t="s">
        <v>1896</v>
      </c>
      <c r="F584" t="s">
        <v>1897</v>
      </c>
      <c r="G584" t="s">
        <v>1870</v>
      </c>
      <c r="H584" t="s">
        <v>1871</v>
      </c>
      <c r="I584" t="s">
        <v>1872</v>
      </c>
      <c r="J584" t="s">
        <v>1869</v>
      </c>
      <c r="K584" t="s">
        <v>522</v>
      </c>
      <c r="L584" t="s">
        <v>510</v>
      </c>
    </row>
    <row r="585" spans="1:12" ht="11.25" customHeight="1">
      <c r="A585">
        <v>584</v>
      </c>
      <c r="B585" t="s">
        <v>395</v>
      </c>
      <c r="C585" t="s">
        <v>1862</v>
      </c>
      <c r="D585" t="s">
        <v>1863</v>
      </c>
      <c r="E585" t="s">
        <v>1896</v>
      </c>
      <c r="F585" t="s">
        <v>1897</v>
      </c>
      <c r="G585" t="s">
        <v>1873</v>
      </c>
      <c r="H585" t="s">
        <v>1874</v>
      </c>
      <c r="I585" t="s">
        <v>1875</v>
      </c>
      <c r="J585" t="s">
        <v>1869</v>
      </c>
      <c r="K585" t="s">
        <v>522</v>
      </c>
      <c r="L585" t="s">
        <v>510</v>
      </c>
    </row>
    <row r="586" spans="1:12" ht="11.25" customHeight="1">
      <c r="A586">
        <v>585</v>
      </c>
      <c r="B586" t="s">
        <v>395</v>
      </c>
      <c r="C586" t="s">
        <v>1862</v>
      </c>
      <c r="D586" t="s">
        <v>1863</v>
      </c>
      <c r="E586" t="s">
        <v>1896</v>
      </c>
      <c r="F586" t="s">
        <v>1897</v>
      </c>
      <c r="G586" t="s">
        <v>1901</v>
      </c>
      <c r="H586" t="s">
        <v>1601</v>
      </c>
      <c r="I586" t="s">
        <v>1902</v>
      </c>
      <c r="J586" t="s">
        <v>1869</v>
      </c>
      <c r="K586" t="s">
        <v>522</v>
      </c>
      <c r="L586" t="s">
        <v>510</v>
      </c>
    </row>
    <row r="587" spans="1:12" ht="11.25" customHeight="1">
      <c r="A587">
        <v>586</v>
      </c>
      <c r="B587" t="s">
        <v>395</v>
      </c>
      <c r="C587" t="s">
        <v>1903</v>
      </c>
      <c r="D587" t="s">
        <v>1904</v>
      </c>
      <c r="E587" t="s">
        <v>1905</v>
      </c>
      <c r="F587" t="s">
        <v>1906</v>
      </c>
      <c r="G587" t="s">
        <v>1782</v>
      </c>
      <c r="H587" t="s">
        <v>1783</v>
      </c>
      <c r="I587" t="s">
        <v>1784</v>
      </c>
      <c r="J587" t="s">
        <v>616</v>
      </c>
      <c r="K587" t="s">
        <v>522</v>
      </c>
      <c r="L587" t="s">
        <v>510</v>
      </c>
    </row>
    <row r="588" spans="1:12" ht="11.25" customHeight="1">
      <c r="A588">
        <v>587</v>
      </c>
      <c r="B588" t="s">
        <v>395</v>
      </c>
      <c r="C588" t="s">
        <v>1907</v>
      </c>
      <c r="D588" t="s">
        <v>1908</v>
      </c>
      <c r="E588" t="s">
        <v>1830</v>
      </c>
      <c r="F588" t="s">
        <v>1909</v>
      </c>
      <c r="G588" t="s">
        <v>1910</v>
      </c>
      <c r="H588" t="s">
        <v>1911</v>
      </c>
      <c r="I588" t="s">
        <v>1912</v>
      </c>
      <c r="J588" t="s">
        <v>1913</v>
      </c>
      <c r="K588" t="s">
        <v>522</v>
      </c>
      <c r="L588" t="s">
        <v>510</v>
      </c>
    </row>
    <row r="589" spans="1:12" ht="11.25" customHeight="1">
      <c r="A589">
        <v>588</v>
      </c>
      <c r="B589" t="s">
        <v>395</v>
      </c>
      <c r="C589" t="s">
        <v>1907</v>
      </c>
      <c r="D589" t="s">
        <v>1908</v>
      </c>
      <c r="E589" t="s">
        <v>1914</v>
      </c>
      <c r="F589" t="s">
        <v>1915</v>
      </c>
      <c r="G589" t="s">
        <v>1910</v>
      </c>
      <c r="H589" t="s">
        <v>1911</v>
      </c>
      <c r="I589" t="s">
        <v>1912</v>
      </c>
      <c r="J589" t="s">
        <v>1913</v>
      </c>
      <c r="K589" t="s">
        <v>522</v>
      </c>
      <c r="L589" t="s">
        <v>510</v>
      </c>
    </row>
    <row r="590" spans="1:12" ht="11.25" customHeight="1">
      <c r="A590">
        <v>589</v>
      </c>
      <c r="B590" t="s">
        <v>395</v>
      </c>
      <c r="C590" t="s">
        <v>1907</v>
      </c>
      <c r="D590" t="s">
        <v>1908</v>
      </c>
      <c r="E590" t="s">
        <v>1916</v>
      </c>
      <c r="F590" t="s">
        <v>1917</v>
      </c>
      <c r="G590" t="s">
        <v>1910</v>
      </c>
      <c r="H590" t="s">
        <v>1911</v>
      </c>
      <c r="I590" t="s">
        <v>1912</v>
      </c>
      <c r="J590" t="s">
        <v>1913</v>
      </c>
      <c r="K590" t="s">
        <v>522</v>
      </c>
      <c r="L590" t="s">
        <v>510</v>
      </c>
    </row>
    <row r="591" spans="1:12" ht="11.25" customHeight="1">
      <c r="A591">
        <v>590</v>
      </c>
      <c r="B591" t="s">
        <v>395</v>
      </c>
      <c r="C591" t="s">
        <v>1907</v>
      </c>
      <c r="D591" t="s">
        <v>1908</v>
      </c>
      <c r="E591" t="s">
        <v>1918</v>
      </c>
      <c r="F591" t="s">
        <v>1919</v>
      </c>
      <c r="G591" t="s">
        <v>1910</v>
      </c>
      <c r="H591" t="s">
        <v>1911</v>
      </c>
      <c r="I591" t="s">
        <v>1912</v>
      </c>
      <c r="J591" t="s">
        <v>1913</v>
      </c>
      <c r="K591" t="s">
        <v>522</v>
      </c>
      <c r="L591" t="s">
        <v>510</v>
      </c>
    </row>
    <row r="592" spans="1:12" ht="11.25" customHeight="1">
      <c r="A592">
        <v>591</v>
      </c>
      <c r="B592" t="s">
        <v>395</v>
      </c>
      <c r="C592" t="s">
        <v>1907</v>
      </c>
      <c r="D592" t="s">
        <v>1908</v>
      </c>
      <c r="E592" t="s">
        <v>1918</v>
      </c>
      <c r="F592" t="s">
        <v>1919</v>
      </c>
      <c r="G592" t="s">
        <v>1920</v>
      </c>
      <c r="H592" t="s">
        <v>1921</v>
      </c>
      <c r="I592" t="s">
        <v>1922</v>
      </c>
      <c r="J592" t="s">
        <v>1923</v>
      </c>
      <c r="K592" t="s">
        <v>522</v>
      </c>
      <c r="L592" t="s">
        <v>510</v>
      </c>
    </row>
    <row r="593" spans="1:12" ht="11.25" customHeight="1">
      <c r="A593">
        <v>592</v>
      </c>
      <c r="B593" t="s">
        <v>395</v>
      </c>
      <c r="C593" t="s">
        <v>1907</v>
      </c>
      <c r="D593" t="s">
        <v>1908</v>
      </c>
      <c r="E593" t="s">
        <v>1924</v>
      </c>
      <c r="F593" t="s">
        <v>1925</v>
      </c>
      <c r="G593" t="s">
        <v>1910</v>
      </c>
      <c r="H593" t="s">
        <v>1911</v>
      </c>
      <c r="I593" t="s">
        <v>1912</v>
      </c>
      <c r="J593" t="s">
        <v>1913</v>
      </c>
      <c r="K593" t="s">
        <v>522</v>
      </c>
      <c r="L593" t="s">
        <v>510</v>
      </c>
    </row>
    <row r="594" spans="1:12" ht="11.25" customHeight="1">
      <c r="A594">
        <v>593</v>
      </c>
      <c r="B594" t="s">
        <v>395</v>
      </c>
      <c r="C594" t="s">
        <v>1907</v>
      </c>
      <c r="D594" t="s">
        <v>1908</v>
      </c>
      <c r="E594" t="s">
        <v>1926</v>
      </c>
      <c r="F594" t="s">
        <v>1927</v>
      </c>
      <c r="G594" t="s">
        <v>1910</v>
      </c>
      <c r="H594" t="s">
        <v>1911</v>
      </c>
      <c r="I594" t="s">
        <v>1912</v>
      </c>
      <c r="J594" t="s">
        <v>1913</v>
      </c>
      <c r="K594" t="s">
        <v>522</v>
      </c>
      <c r="L594" t="s">
        <v>510</v>
      </c>
    </row>
    <row r="595" spans="1:12" ht="11.25" customHeight="1">
      <c r="A595">
        <v>594</v>
      </c>
      <c r="B595" t="s">
        <v>395</v>
      </c>
      <c r="C595" t="s">
        <v>1907</v>
      </c>
      <c r="D595" t="s">
        <v>1908</v>
      </c>
      <c r="E595" t="s">
        <v>1928</v>
      </c>
      <c r="F595" t="s">
        <v>1929</v>
      </c>
      <c r="G595" t="s">
        <v>1930</v>
      </c>
      <c r="H595" t="s">
        <v>1931</v>
      </c>
      <c r="I595" t="s">
        <v>1932</v>
      </c>
      <c r="J595" t="s">
        <v>1913</v>
      </c>
      <c r="K595" t="s">
        <v>522</v>
      </c>
      <c r="L595" t="s">
        <v>510</v>
      </c>
    </row>
    <row r="596" spans="1:12" ht="11.25" customHeight="1">
      <c r="A596">
        <v>595</v>
      </c>
      <c r="B596" t="s">
        <v>395</v>
      </c>
      <c r="C596" t="s">
        <v>1907</v>
      </c>
      <c r="D596" t="s">
        <v>1908</v>
      </c>
      <c r="E596" t="s">
        <v>1928</v>
      </c>
      <c r="F596" t="s">
        <v>1929</v>
      </c>
      <c r="G596" t="s">
        <v>1910</v>
      </c>
      <c r="H596" t="s">
        <v>1911</v>
      </c>
      <c r="I596" t="s">
        <v>1912</v>
      </c>
      <c r="J596" t="s">
        <v>1913</v>
      </c>
      <c r="K596" t="s">
        <v>522</v>
      </c>
      <c r="L596" t="s">
        <v>510</v>
      </c>
    </row>
    <row r="597" spans="1:12" ht="11.25" customHeight="1">
      <c r="A597">
        <v>596</v>
      </c>
      <c r="B597" t="s">
        <v>395</v>
      </c>
      <c r="C597" t="s">
        <v>1907</v>
      </c>
      <c r="D597" t="s">
        <v>1908</v>
      </c>
      <c r="E597" t="s">
        <v>1933</v>
      </c>
      <c r="F597" t="s">
        <v>1934</v>
      </c>
      <c r="G597" t="s">
        <v>991</v>
      </c>
      <c r="H597" t="s">
        <v>992</v>
      </c>
      <c r="I597" t="s">
        <v>993</v>
      </c>
      <c r="J597" t="s">
        <v>848</v>
      </c>
      <c r="K597" t="s">
        <v>509</v>
      </c>
      <c r="L597" t="s">
        <v>510</v>
      </c>
    </row>
    <row r="598" spans="1:12" ht="11.25" customHeight="1">
      <c r="A598">
        <v>597</v>
      </c>
      <c r="B598" t="s">
        <v>395</v>
      </c>
      <c r="C598" t="s">
        <v>1907</v>
      </c>
      <c r="D598" t="s">
        <v>1908</v>
      </c>
      <c r="E598" t="s">
        <v>1933</v>
      </c>
      <c r="F598" t="s">
        <v>1934</v>
      </c>
      <c r="G598" t="s">
        <v>1910</v>
      </c>
      <c r="H598" t="s">
        <v>1911</v>
      </c>
      <c r="I598" t="s">
        <v>1912</v>
      </c>
      <c r="J598" t="s">
        <v>1913</v>
      </c>
      <c r="K598" t="s">
        <v>522</v>
      </c>
      <c r="L598" t="s">
        <v>510</v>
      </c>
    </row>
    <row r="599" spans="1:12" ht="11.25" customHeight="1">
      <c r="A599">
        <v>598</v>
      </c>
      <c r="B599" t="s">
        <v>395</v>
      </c>
      <c r="C599" t="s">
        <v>1935</v>
      </c>
      <c r="D599" t="s">
        <v>1936</v>
      </c>
      <c r="E599" t="s">
        <v>1937</v>
      </c>
      <c r="F599" t="s">
        <v>1938</v>
      </c>
      <c r="G599" t="s">
        <v>1939</v>
      </c>
      <c r="H599" t="s">
        <v>1940</v>
      </c>
      <c r="I599" t="s">
        <v>1941</v>
      </c>
      <c r="J599" t="s">
        <v>1227</v>
      </c>
      <c r="K599" t="s">
        <v>522</v>
      </c>
      <c r="L599" t="s">
        <v>510</v>
      </c>
    </row>
    <row r="600" spans="1:12" ht="11.25" customHeight="1">
      <c r="A600">
        <v>599</v>
      </c>
      <c r="B600" t="s">
        <v>395</v>
      </c>
      <c r="C600" t="s">
        <v>1935</v>
      </c>
      <c r="D600" t="s">
        <v>1936</v>
      </c>
      <c r="E600" t="s">
        <v>1942</v>
      </c>
      <c r="F600" t="s">
        <v>1943</v>
      </c>
      <c r="G600" t="s">
        <v>1944</v>
      </c>
      <c r="H600" t="s">
        <v>1945</v>
      </c>
      <c r="I600" t="s">
        <v>1946</v>
      </c>
      <c r="J600" t="s">
        <v>1227</v>
      </c>
      <c r="K600" t="s">
        <v>509</v>
      </c>
      <c r="L600" t="s">
        <v>510</v>
      </c>
    </row>
    <row r="601" spans="1:12" ht="11.25" customHeight="1">
      <c r="A601">
        <v>600</v>
      </c>
      <c r="B601" t="s">
        <v>395</v>
      </c>
      <c r="C601" t="s">
        <v>1935</v>
      </c>
      <c r="D601" t="s">
        <v>1936</v>
      </c>
      <c r="E601" t="s">
        <v>1942</v>
      </c>
      <c r="F601" t="s">
        <v>1943</v>
      </c>
      <c r="G601" t="s">
        <v>695</v>
      </c>
      <c r="H601" t="s">
        <v>696</v>
      </c>
      <c r="I601" t="s">
        <v>697</v>
      </c>
      <c r="J601" t="s">
        <v>698</v>
      </c>
      <c r="K601" t="s">
        <v>522</v>
      </c>
      <c r="L601" t="s">
        <v>510</v>
      </c>
    </row>
    <row r="602" spans="1:12" ht="11.25" customHeight="1">
      <c r="A602">
        <v>601</v>
      </c>
      <c r="B602" t="s">
        <v>395</v>
      </c>
      <c r="C602" t="s">
        <v>1935</v>
      </c>
      <c r="D602" t="s">
        <v>1936</v>
      </c>
      <c r="E602" t="s">
        <v>1942</v>
      </c>
      <c r="F602" t="s">
        <v>1943</v>
      </c>
      <c r="G602" t="s">
        <v>1947</v>
      </c>
      <c r="H602" t="s">
        <v>1948</v>
      </c>
      <c r="I602" t="s">
        <v>1949</v>
      </c>
      <c r="J602" t="s">
        <v>1227</v>
      </c>
      <c r="K602" t="s">
        <v>522</v>
      </c>
      <c r="L602" t="s">
        <v>510</v>
      </c>
    </row>
    <row r="603" spans="1:12" ht="11.25" customHeight="1">
      <c r="A603">
        <v>602</v>
      </c>
      <c r="B603" t="s">
        <v>395</v>
      </c>
      <c r="C603" t="s">
        <v>1935</v>
      </c>
      <c r="D603" t="s">
        <v>1936</v>
      </c>
      <c r="E603" t="s">
        <v>1942</v>
      </c>
      <c r="F603" t="s">
        <v>1943</v>
      </c>
      <c r="G603" t="s">
        <v>1939</v>
      </c>
      <c r="H603" t="s">
        <v>1940</v>
      </c>
      <c r="I603" t="s">
        <v>1941</v>
      </c>
      <c r="J603" t="s">
        <v>1227</v>
      </c>
      <c r="K603" t="s">
        <v>522</v>
      </c>
      <c r="L603" t="s">
        <v>510</v>
      </c>
    </row>
    <row r="604" spans="1:12" ht="11.25" customHeight="1">
      <c r="A604">
        <v>603</v>
      </c>
      <c r="B604" t="s">
        <v>395</v>
      </c>
      <c r="C604" t="s">
        <v>1935</v>
      </c>
      <c r="D604" t="s">
        <v>1936</v>
      </c>
      <c r="E604" t="s">
        <v>1950</v>
      </c>
      <c r="F604" t="s">
        <v>1951</v>
      </c>
      <c r="G604" t="s">
        <v>1939</v>
      </c>
      <c r="H604" t="s">
        <v>1940</v>
      </c>
      <c r="I604" t="s">
        <v>1941</v>
      </c>
      <c r="J604" t="s">
        <v>1227</v>
      </c>
      <c r="K604" t="s">
        <v>522</v>
      </c>
      <c r="L604" t="s">
        <v>510</v>
      </c>
    </row>
    <row r="605" spans="1:12" ht="11.25" customHeight="1">
      <c r="A605">
        <v>604</v>
      </c>
      <c r="B605" t="s">
        <v>395</v>
      </c>
      <c r="C605" t="s">
        <v>1935</v>
      </c>
      <c r="D605" t="s">
        <v>1936</v>
      </c>
      <c r="E605" t="s">
        <v>1952</v>
      </c>
      <c r="F605" t="s">
        <v>1953</v>
      </c>
      <c r="G605" t="s">
        <v>1939</v>
      </c>
      <c r="H605" t="s">
        <v>1940</v>
      </c>
      <c r="I605" t="s">
        <v>1941</v>
      </c>
      <c r="J605" t="s">
        <v>1227</v>
      </c>
      <c r="K605" t="s">
        <v>522</v>
      </c>
      <c r="L605" t="s">
        <v>510</v>
      </c>
    </row>
    <row r="606" spans="1:12" ht="11.25" customHeight="1">
      <c r="A606">
        <v>605</v>
      </c>
      <c r="B606" t="s">
        <v>395</v>
      </c>
      <c r="C606" t="s">
        <v>1935</v>
      </c>
      <c r="D606" t="s">
        <v>1936</v>
      </c>
      <c r="E606" t="s">
        <v>1954</v>
      </c>
      <c r="F606" t="s">
        <v>1955</v>
      </c>
      <c r="G606" t="s">
        <v>1947</v>
      </c>
      <c r="H606" t="s">
        <v>1948</v>
      </c>
      <c r="I606" t="s">
        <v>1949</v>
      </c>
      <c r="J606" t="s">
        <v>1227</v>
      </c>
      <c r="K606" t="s">
        <v>522</v>
      </c>
      <c r="L606" t="s">
        <v>510</v>
      </c>
    </row>
    <row r="607" spans="1:12" ht="11.25" customHeight="1">
      <c r="A607">
        <v>606</v>
      </c>
      <c r="B607" t="s">
        <v>395</v>
      </c>
      <c r="C607" t="s">
        <v>1935</v>
      </c>
      <c r="D607" t="s">
        <v>1936</v>
      </c>
      <c r="E607" t="s">
        <v>1954</v>
      </c>
      <c r="F607" t="s">
        <v>1955</v>
      </c>
      <c r="G607" t="s">
        <v>1939</v>
      </c>
      <c r="H607" t="s">
        <v>1940</v>
      </c>
      <c r="I607" t="s">
        <v>1941</v>
      </c>
      <c r="J607" t="s">
        <v>1227</v>
      </c>
      <c r="K607" t="s">
        <v>522</v>
      </c>
      <c r="L607" t="s">
        <v>510</v>
      </c>
    </row>
    <row r="608" spans="1:12" ht="11.25" customHeight="1">
      <c r="A608">
        <v>607</v>
      </c>
      <c r="B608" t="s">
        <v>395</v>
      </c>
      <c r="C608" t="s">
        <v>1935</v>
      </c>
      <c r="D608" t="s">
        <v>1936</v>
      </c>
      <c r="E608" t="s">
        <v>1956</v>
      </c>
      <c r="F608" t="s">
        <v>1957</v>
      </c>
      <c r="G608" t="s">
        <v>1939</v>
      </c>
      <c r="H608" t="s">
        <v>1940</v>
      </c>
      <c r="I608" t="s">
        <v>1941</v>
      </c>
      <c r="J608" t="s">
        <v>1227</v>
      </c>
      <c r="K608" t="s">
        <v>522</v>
      </c>
      <c r="L608" t="s">
        <v>510</v>
      </c>
    </row>
    <row r="609" spans="1:12" ht="11.25" customHeight="1">
      <c r="A609">
        <v>608</v>
      </c>
      <c r="B609" t="s">
        <v>395</v>
      </c>
      <c r="C609" t="s">
        <v>1935</v>
      </c>
      <c r="D609" t="s">
        <v>1936</v>
      </c>
      <c r="E609" t="s">
        <v>1958</v>
      </c>
      <c r="F609" t="s">
        <v>1959</v>
      </c>
      <c r="G609" t="s">
        <v>1939</v>
      </c>
      <c r="H609" t="s">
        <v>1940</v>
      </c>
      <c r="I609" t="s">
        <v>1941</v>
      </c>
      <c r="J609" t="s">
        <v>1227</v>
      </c>
      <c r="K609" t="s">
        <v>522</v>
      </c>
      <c r="L609" t="s">
        <v>510</v>
      </c>
    </row>
    <row r="610" spans="1:12" ht="11.25" customHeight="1">
      <c r="A610">
        <v>609</v>
      </c>
      <c r="B610" t="s">
        <v>395</v>
      </c>
      <c r="C610" t="s">
        <v>1935</v>
      </c>
      <c r="D610" t="s">
        <v>1936</v>
      </c>
      <c r="E610" t="s">
        <v>1960</v>
      </c>
      <c r="F610" t="s">
        <v>1961</v>
      </c>
      <c r="G610" t="s">
        <v>1939</v>
      </c>
      <c r="H610" t="s">
        <v>1940</v>
      </c>
      <c r="I610" t="s">
        <v>1941</v>
      </c>
      <c r="J610" t="s">
        <v>1227</v>
      </c>
      <c r="K610" t="s">
        <v>522</v>
      </c>
      <c r="L610" t="s">
        <v>510</v>
      </c>
    </row>
    <row r="611" spans="1:12" ht="11.25" customHeight="1">
      <c r="A611">
        <v>610</v>
      </c>
      <c r="B611" t="s">
        <v>395</v>
      </c>
      <c r="C611" t="s">
        <v>1935</v>
      </c>
      <c r="D611" t="s">
        <v>1936</v>
      </c>
      <c r="E611" t="s">
        <v>1056</v>
      </c>
      <c r="F611" t="s">
        <v>1962</v>
      </c>
      <c r="G611" t="s">
        <v>1939</v>
      </c>
      <c r="H611" t="s">
        <v>1940</v>
      </c>
      <c r="I611" t="s">
        <v>1941</v>
      </c>
      <c r="J611" t="s">
        <v>1227</v>
      </c>
      <c r="K611" t="s">
        <v>522</v>
      </c>
      <c r="L611" t="s">
        <v>510</v>
      </c>
    </row>
    <row r="612" spans="1:12" ht="11.25" customHeight="1">
      <c r="A612">
        <v>611</v>
      </c>
      <c r="B612" t="s">
        <v>395</v>
      </c>
      <c r="C612" t="s">
        <v>1935</v>
      </c>
      <c r="D612" t="s">
        <v>1936</v>
      </c>
      <c r="E612" t="s">
        <v>1963</v>
      </c>
      <c r="F612" t="s">
        <v>1964</v>
      </c>
      <c r="G612" t="s">
        <v>1947</v>
      </c>
      <c r="H612" t="s">
        <v>1948</v>
      </c>
      <c r="I612" t="s">
        <v>1949</v>
      </c>
      <c r="J612" t="s">
        <v>1227</v>
      </c>
      <c r="K612" t="s">
        <v>522</v>
      </c>
      <c r="L612" t="s">
        <v>510</v>
      </c>
    </row>
    <row r="613" spans="1:12" ht="11.25" customHeight="1">
      <c r="A613">
        <v>612</v>
      </c>
      <c r="B613" t="s">
        <v>395</v>
      </c>
      <c r="C613" t="s">
        <v>1935</v>
      </c>
      <c r="D613" t="s">
        <v>1936</v>
      </c>
      <c r="E613" t="s">
        <v>1963</v>
      </c>
      <c r="F613" t="s">
        <v>1964</v>
      </c>
      <c r="G613" t="s">
        <v>1965</v>
      </c>
      <c r="H613" t="s">
        <v>1966</v>
      </c>
      <c r="I613" t="s">
        <v>1967</v>
      </c>
      <c r="J613" t="s">
        <v>1227</v>
      </c>
      <c r="K613" t="s">
        <v>509</v>
      </c>
      <c r="L613" t="s">
        <v>510</v>
      </c>
    </row>
    <row r="614" spans="1:12" ht="11.25" customHeight="1">
      <c r="A614">
        <v>613</v>
      </c>
      <c r="B614" t="s">
        <v>395</v>
      </c>
      <c r="C614" t="s">
        <v>1935</v>
      </c>
      <c r="D614" t="s">
        <v>1936</v>
      </c>
      <c r="E614" t="s">
        <v>1963</v>
      </c>
      <c r="F614" t="s">
        <v>1964</v>
      </c>
      <c r="G614" t="s">
        <v>1939</v>
      </c>
      <c r="H614" t="s">
        <v>1940</v>
      </c>
      <c r="I614" t="s">
        <v>1941</v>
      </c>
      <c r="J614" t="s">
        <v>1227</v>
      </c>
      <c r="K614" t="s">
        <v>522</v>
      </c>
      <c r="L614" t="s">
        <v>510</v>
      </c>
    </row>
    <row r="615" spans="1:12" ht="11.25" customHeight="1">
      <c r="A615">
        <v>614</v>
      </c>
      <c r="B615" t="s">
        <v>395</v>
      </c>
      <c r="C615" t="s">
        <v>1935</v>
      </c>
      <c r="D615" t="s">
        <v>1936</v>
      </c>
      <c r="E615" t="s">
        <v>1968</v>
      </c>
      <c r="F615" t="s">
        <v>1969</v>
      </c>
      <c r="G615" t="s">
        <v>1939</v>
      </c>
      <c r="H615" t="s">
        <v>1940</v>
      </c>
      <c r="I615" t="s">
        <v>1941</v>
      </c>
      <c r="J615" t="s">
        <v>1227</v>
      </c>
      <c r="K615" t="s">
        <v>522</v>
      </c>
      <c r="L615" t="s">
        <v>510</v>
      </c>
    </row>
    <row r="616" spans="1:12" ht="11.25" customHeight="1">
      <c r="A616">
        <v>615</v>
      </c>
      <c r="B616" t="s">
        <v>395</v>
      </c>
      <c r="C616" t="s">
        <v>1935</v>
      </c>
      <c r="D616" t="s">
        <v>1936</v>
      </c>
      <c r="E616" t="s">
        <v>1970</v>
      </c>
      <c r="F616" t="s">
        <v>1971</v>
      </c>
      <c r="G616" t="s">
        <v>1947</v>
      </c>
      <c r="H616" t="s">
        <v>1948</v>
      </c>
      <c r="I616" t="s">
        <v>1949</v>
      </c>
      <c r="J616" t="s">
        <v>1227</v>
      </c>
      <c r="K616" t="s">
        <v>522</v>
      </c>
      <c r="L616" t="s">
        <v>510</v>
      </c>
    </row>
    <row r="617" spans="1:12" ht="11.25" customHeight="1">
      <c r="A617">
        <v>616</v>
      </c>
      <c r="B617" t="s">
        <v>395</v>
      </c>
      <c r="C617" t="s">
        <v>1935</v>
      </c>
      <c r="D617" t="s">
        <v>1936</v>
      </c>
      <c r="E617" t="s">
        <v>1970</v>
      </c>
      <c r="F617" t="s">
        <v>1971</v>
      </c>
      <c r="G617" t="s">
        <v>1939</v>
      </c>
      <c r="H617" t="s">
        <v>1940</v>
      </c>
      <c r="I617" t="s">
        <v>1941</v>
      </c>
      <c r="J617" t="s">
        <v>1227</v>
      </c>
      <c r="K617" t="s">
        <v>522</v>
      </c>
      <c r="L617" t="s">
        <v>510</v>
      </c>
    </row>
    <row r="618" spans="1:12" ht="11.25" customHeight="1">
      <c r="A618">
        <v>617</v>
      </c>
      <c r="B618" t="s">
        <v>395</v>
      </c>
      <c r="C618" t="s">
        <v>1935</v>
      </c>
      <c r="D618" t="s">
        <v>1936</v>
      </c>
      <c r="E618" t="s">
        <v>1972</v>
      </c>
      <c r="F618" t="s">
        <v>1973</v>
      </c>
      <c r="G618" t="s">
        <v>1974</v>
      </c>
      <c r="H618" t="s">
        <v>1975</v>
      </c>
      <c r="I618" t="s">
        <v>1976</v>
      </c>
      <c r="J618" t="s">
        <v>1227</v>
      </c>
      <c r="K618" t="s">
        <v>509</v>
      </c>
      <c r="L618" t="s">
        <v>510</v>
      </c>
    </row>
    <row r="619" spans="1:12" ht="11.25" customHeight="1">
      <c r="A619">
        <v>618</v>
      </c>
      <c r="B619" t="s">
        <v>395</v>
      </c>
      <c r="C619" t="s">
        <v>1935</v>
      </c>
      <c r="D619" t="s">
        <v>1936</v>
      </c>
      <c r="E619" t="s">
        <v>1972</v>
      </c>
      <c r="F619" t="s">
        <v>1973</v>
      </c>
      <c r="G619" t="s">
        <v>1939</v>
      </c>
      <c r="H619" t="s">
        <v>1940</v>
      </c>
      <c r="I619" t="s">
        <v>1941</v>
      </c>
      <c r="J619" t="s">
        <v>1227</v>
      </c>
      <c r="K619" t="s">
        <v>522</v>
      </c>
      <c r="L619" t="s">
        <v>510</v>
      </c>
    </row>
    <row r="620" spans="1:12" ht="11.25" customHeight="1">
      <c r="A620">
        <v>619</v>
      </c>
      <c r="B620" t="s">
        <v>395</v>
      </c>
      <c r="C620" t="s">
        <v>1977</v>
      </c>
      <c r="D620" t="s">
        <v>1978</v>
      </c>
      <c r="E620" t="s">
        <v>1979</v>
      </c>
      <c r="F620" t="s">
        <v>1980</v>
      </c>
      <c r="G620" t="s">
        <v>540</v>
      </c>
      <c r="H620" t="s">
        <v>541</v>
      </c>
      <c r="I620" t="s">
        <v>542</v>
      </c>
      <c r="J620" t="s">
        <v>543</v>
      </c>
      <c r="K620" t="s">
        <v>509</v>
      </c>
      <c r="L620" t="s">
        <v>510</v>
      </c>
    </row>
    <row r="621" spans="1:12" ht="11.25" customHeight="1">
      <c r="A621">
        <v>620</v>
      </c>
      <c r="B621" t="s">
        <v>395</v>
      </c>
      <c r="C621" t="s">
        <v>1977</v>
      </c>
      <c r="D621" t="s">
        <v>1978</v>
      </c>
      <c r="E621" t="s">
        <v>1979</v>
      </c>
      <c r="F621" t="s">
        <v>1980</v>
      </c>
      <c r="G621" t="s">
        <v>695</v>
      </c>
      <c r="H621" t="s">
        <v>696</v>
      </c>
      <c r="I621" t="s">
        <v>697</v>
      </c>
      <c r="J621" t="s">
        <v>698</v>
      </c>
      <c r="K621" t="s">
        <v>522</v>
      </c>
      <c r="L621" t="s">
        <v>510</v>
      </c>
    </row>
    <row r="622" spans="1:12" ht="11.25" customHeight="1">
      <c r="A622">
        <v>621</v>
      </c>
      <c r="B622" t="s">
        <v>395</v>
      </c>
      <c r="C622" t="s">
        <v>1977</v>
      </c>
      <c r="D622" t="s">
        <v>1978</v>
      </c>
      <c r="E622" t="s">
        <v>1979</v>
      </c>
      <c r="F622" t="s">
        <v>1980</v>
      </c>
      <c r="G622" t="s">
        <v>1981</v>
      </c>
      <c r="H622" t="s">
        <v>1982</v>
      </c>
      <c r="I622" t="s">
        <v>1983</v>
      </c>
      <c r="J622" t="s">
        <v>1984</v>
      </c>
      <c r="K622" t="s">
        <v>522</v>
      </c>
      <c r="L622" t="s">
        <v>510</v>
      </c>
    </row>
    <row r="623" spans="1:12" ht="11.25" customHeight="1">
      <c r="A623">
        <v>622</v>
      </c>
      <c r="B623" t="s">
        <v>395</v>
      </c>
      <c r="C623" t="s">
        <v>1977</v>
      </c>
      <c r="D623" t="s">
        <v>1978</v>
      </c>
      <c r="E623" t="s">
        <v>1979</v>
      </c>
      <c r="F623" t="s">
        <v>1980</v>
      </c>
      <c r="G623" t="s">
        <v>1985</v>
      </c>
      <c r="H623" t="s">
        <v>1986</v>
      </c>
      <c r="I623" t="s">
        <v>542</v>
      </c>
      <c r="J623" t="s">
        <v>1987</v>
      </c>
      <c r="K623" t="s">
        <v>509</v>
      </c>
      <c r="L623" t="s">
        <v>510</v>
      </c>
    </row>
    <row r="624" spans="1:12" ht="11.25" customHeight="1">
      <c r="A624">
        <v>623</v>
      </c>
      <c r="B624" t="s">
        <v>395</v>
      </c>
      <c r="C624" t="s">
        <v>1977</v>
      </c>
      <c r="D624" t="s">
        <v>1978</v>
      </c>
      <c r="E624" t="s">
        <v>1979</v>
      </c>
      <c r="F624" t="s">
        <v>1980</v>
      </c>
      <c r="G624" t="s">
        <v>1988</v>
      </c>
      <c r="H624" t="s">
        <v>1989</v>
      </c>
      <c r="I624" t="s">
        <v>1990</v>
      </c>
      <c r="J624" t="s">
        <v>1984</v>
      </c>
      <c r="K624" t="s">
        <v>509</v>
      </c>
      <c r="L624" t="s">
        <v>510</v>
      </c>
    </row>
    <row r="625" spans="1:12" ht="11.25" customHeight="1">
      <c r="A625">
        <v>624</v>
      </c>
      <c r="B625" t="s">
        <v>395</v>
      </c>
      <c r="C625" t="s">
        <v>1977</v>
      </c>
      <c r="D625" t="s">
        <v>1978</v>
      </c>
      <c r="E625" t="s">
        <v>1991</v>
      </c>
      <c r="F625" t="s">
        <v>1992</v>
      </c>
      <c r="G625" t="s">
        <v>1993</v>
      </c>
      <c r="H625" t="s">
        <v>1994</v>
      </c>
      <c r="I625" t="s">
        <v>1995</v>
      </c>
      <c r="J625" t="s">
        <v>580</v>
      </c>
      <c r="K625" t="s">
        <v>522</v>
      </c>
      <c r="L625" t="s">
        <v>510</v>
      </c>
    </row>
    <row r="626" spans="1:12" ht="11.25" customHeight="1">
      <c r="A626">
        <v>625</v>
      </c>
      <c r="B626" t="s">
        <v>395</v>
      </c>
      <c r="C626" t="s">
        <v>1977</v>
      </c>
      <c r="D626" t="s">
        <v>1978</v>
      </c>
      <c r="E626" t="s">
        <v>1991</v>
      </c>
      <c r="F626" t="s">
        <v>1992</v>
      </c>
      <c r="G626" t="s">
        <v>1996</v>
      </c>
      <c r="H626" t="s">
        <v>1997</v>
      </c>
      <c r="I626" t="s">
        <v>1998</v>
      </c>
      <c r="J626" t="s">
        <v>1984</v>
      </c>
      <c r="K626" t="s">
        <v>509</v>
      </c>
      <c r="L626" t="s">
        <v>510</v>
      </c>
    </row>
    <row r="627" spans="1:12" ht="11.25" customHeight="1">
      <c r="A627">
        <v>626</v>
      </c>
      <c r="B627" t="s">
        <v>395</v>
      </c>
      <c r="C627" t="s">
        <v>1977</v>
      </c>
      <c r="D627" t="s">
        <v>1978</v>
      </c>
      <c r="E627" t="s">
        <v>1999</v>
      </c>
      <c r="F627" t="s">
        <v>2000</v>
      </c>
      <c r="G627" t="s">
        <v>2001</v>
      </c>
      <c r="H627" t="s">
        <v>2002</v>
      </c>
      <c r="I627" t="s">
        <v>2003</v>
      </c>
      <c r="J627" t="s">
        <v>1984</v>
      </c>
      <c r="K627" t="s">
        <v>509</v>
      </c>
      <c r="L627" t="s">
        <v>510</v>
      </c>
    </row>
    <row r="628" spans="1:12" ht="11.25" customHeight="1">
      <c r="A628">
        <v>627</v>
      </c>
      <c r="B628" t="s">
        <v>395</v>
      </c>
      <c r="C628" t="s">
        <v>2004</v>
      </c>
      <c r="D628" t="s">
        <v>2005</v>
      </c>
      <c r="E628" t="s">
        <v>1174</v>
      </c>
      <c r="F628" t="s">
        <v>2006</v>
      </c>
      <c r="G628" t="s">
        <v>2007</v>
      </c>
      <c r="H628" t="s">
        <v>2008</v>
      </c>
      <c r="I628" t="s">
        <v>2009</v>
      </c>
      <c r="J628" t="s">
        <v>1027</v>
      </c>
      <c r="K628" t="s">
        <v>522</v>
      </c>
      <c r="L628" t="s">
        <v>510</v>
      </c>
    </row>
    <row r="629" spans="1:12" ht="11.25" customHeight="1">
      <c r="A629">
        <v>628</v>
      </c>
      <c r="B629" t="s">
        <v>395</v>
      </c>
      <c r="C629" t="s">
        <v>2004</v>
      </c>
      <c r="D629" t="s">
        <v>2005</v>
      </c>
      <c r="E629" t="s">
        <v>1174</v>
      </c>
      <c r="F629" t="s">
        <v>2006</v>
      </c>
      <c r="G629" t="s">
        <v>2007</v>
      </c>
      <c r="H629" t="s">
        <v>2008</v>
      </c>
      <c r="I629" t="s">
        <v>2009</v>
      </c>
      <c r="J629" t="s">
        <v>1027</v>
      </c>
      <c r="K629" t="s">
        <v>509</v>
      </c>
      <c r="L629" t="s">
        <v>510</v>
      </c>
    </row>
    <row r="630" spans="1:12" ht="11.25" customHeight="1">
      <c r="A630">
        <v>629</v>
      </c>
      <c r="B630" t="s">
        <v>395</v>
      </c>
      <c r="C630" t="s">
        <v>2004</v>
      </c>
      <c r="D630" t="s">
        <v>2005</v>
      </c>
      <c r="E630" t="s">
        <v>2010</v>
      </c>
      <c r="F630" t="s">
        <v>2011</v>
      </c>
      <c r="G630" t="s">
        <v>2012</v>
      </c>
      <c r="H630" t="s">
        <v>2013</v>
      </c>
      <c r="I630" t="s">
        <v>2014</v>
      </c>
      <c r="J630" t="s">
        <v>1027</v>
      </c>
      <c r="K630" t="s">
        <v>509</v>
      </c>
      <c r="L630" t="s">
        <v>510</v>
      </c>
    </row>
    <row r="631" spans="1:12" ht="11.25" customHeight="1">
      <c r="A631">
        <v>630</v>
      </c>
      <c r="B631" t="s">
        <v>395</v>
      </c>
      <c r="C631" t="s">
        <v>2004</v>
      </c>
      <c r="D631" t="s">
        <v>2005</v>
      </c>
      <c r="E631" t="s">
        <v>2015</v>
      </c>
      <c r="F631" t="s">
        <v>2016</v>
      </c>
      <c r="G631" t="s">
        <v>1028</v>
      </c>
      <c r="H631" t="s">
        <v>1029</v>
      </c>
      <c r="I631" t="s">
        <v>1030</v>
      </c>
      <c r="J631" t="s">
        <v>1031</v>
      </c>
      <c r="K631" t="s">
        <v>522</v>
      </c>
      <c r="L631" t="s">
        <v>510</v>
      </c>
    </row>
    <row r="632" spans="1:12" ht="11.25" customHeight="1">
      <c r="A632">
        <v>631</v>
      </c>
      <c r="B632" t="s">
        <v>395</v>
      </c>
      <c r="C632" t="s">
        <v>2017</v>
      </c>
      <c r="D632" t="s">
        <v>2018</v>
      </c>
      <c r="E632" t="s">
        <v>2019</v>
      </c>
      <c r="F632" t="s">
        <v>2020</v>
      </c>
      <c r="G632" t="s">
        <v>2021</v>
      </c>
      <c r="H632" t="s">
        <v>2022</v>
      </c>
      <c r="I632" t="s">
        <v>2023</v>
      </c>
      <c r="J632" t="s">
        <v>2024</v>
      </c>
      <c r="K632" t="s">
        <v>522</v>
      </c>
      <c r="L632" t="s">
        <v>510</v>
      </c>
    </row>
    <row r="633" spans="1:12" ht="11.25" customHeight="1">
      <c r="A633">
        <v>632</v>
      </c>
      <c r="B633" t="s">
        <v>395</v>
      </c>
      <c r="C633" t="s">
        <v>2017</v>
      </c>
      <c r="D633" t="s">
        <v>2018</v>
      </c>
      <c r="E633" t="s">
        <v>2019</v>
      </c>
      <c r="F633" t="s">
        <v>2020</v>
      </c>
      <c r="G633" t="s">
        <v>2021</v>
      </c>
      <c r="H633" t="s">
        <v>2022</v>
      </c>
      <c r="I633" t="s">
        <v>2023</v>
      </c>
      <c r="J633" t="s">
        <v>2024</v>
      </c>
      <c r="K633" t="s">
        <v>509</v>
      </c>
      <c r="L633" t="s">
        <v>510</v>
      </c>
    </row>
    <row r="634" spans="1:12" ht="11.25" customHeight="1">
      <c r="A634">
        <v>633</v>
      </c>
      <c r="B634" t="s">
        <v>395</v>
      </c>
      <c r="C634" t="s">
        <v>2017</v>
      </c>
      <c r="D634" t="s">
        <v>2018</v>
      </c>
      <c r="E634" t="s">
        <v>2025</v>
      </c>
      <c r="F634" t="s">
        <v>2026</v>
      </c>
      <c r="G634" t="s">
        <v>2021</v>
      </c>
      <c r="H634" t="s">
        <v>2022</v>
      </c>
      <c r="I634" t="s">
        <v>2023</v>
      </c>
      <c r="J634" t="s">
        <v>2024</v>
      </c>
      <c r="K634" t="s">
        <v>522</v>
      </c>
      <c r="L634" t="s">
        <v>510</v>
      </c>
    </row>
    <row r="635" spans="1:12" ht="11.25" customHeight="1">
      <c r="A635">
        <v>634</v>
      </c>
      <c r="B635" t="s">
        <v>395</v>
      </c>
      <c r="C635" t="s">
        <v>2017</v>
      </c>
      <c r="D635" t="s">
        <v>2018</v>
      </c>
      <c r="E635" t="s">
        <v>2025</v>
      </c>
      <c r="F635" t="s">
        <v>2026</v>
      </c>
      <c r="G635" t="s">
        <v>2021</v>
      </c>
      <c r="H635" t="s">
        <v>2022</v>
      </c>
      <c r="I635" t="s">
        <v>2023</v>
      </c>
      <c r="J635" t="s">
        <v>2024</v>
      </c>
      <c r="K635" t="s">
        <v>509</v>
      </c>
      <c r="L635" t="s">
        <v>510</v>
      </c>
    </row>
    <row r="636" spans="1:12" ht="11.25" customHeight="1">
      <c r="A636">
        <v>635</v>
      </c>
      <c r="B636" t="s">
        <v>395</v>
      </c>
      <c r="C636" t="s">
        <v>2017</v>
      </c>
      <c r="D636" t="s">
        <v>2018</v>
      </c>
      <c r="E636" t="s">
        <v>2027</v>
      </c>
      <c r="F636" t="s">
        <v>2028</v>
      </c>
      <c r="G636" t="s">
        <v>2021</v>
      </c>
      <c r="H636" t="s">
        <v>2022</v>
      </c>
      <c r="I636" t="s">
        <v>2023</v>
      </c>
      <c r="J636" t="s">
        <v>2024</v>
      </c>
      <c r="K636" t="s">
        <v>522</v>
      </c>
      <c r="L636" t="s">
        <v>510</v>
      </c>
    </row>
    <row r="637" spans="1:12" ht="11.25" customHeight="1">
      <c r="A637">
        <v>636</v>
      </c>
      <c r="B637" t="s">
        <v>395</v>
      </c>
      <c r="C637" t="s">
        <v>2017</v>
      </c>
      <c r="D637" t="s">
        <v>2018</v>
      </c>
      <c r="E637" t="s">
        <v>2027</v>
      </c>
      <c r="F637" t="s">
        <v>2028</v>
      </c>
      <c r="G637" t="s">
        <v>2021</v>
      </c>
      <c r="H637" t="s">
        <v>2022</v>
      </c>
      <c r="I637" t="s">
        <v>2023</v>
      </c>
      <c r="J637" t="s">
        <v>2024</v>
      </c>
      <c r="K637" t="s">
        <v>509</v>
      </c>
      <c r="L637" t="s">
        <v>510</v>
      </c>
    </row>
    <row r="638" spans="1:12" ht="11.25" customHeight="1">
      <c r="A638">
        <v>637</v>
      </c>
      <c r="B638" t="s">
        <v>395</v>
      </c>
      <c r="C638" t="s">
        <v>2017</v>
      </c>
      <c r="D638" t="s">
        <v>2018</v>
      </c>
      <c r="E638" t="s">
        <v>2029</v>
      </c>
      <c r="F638" t="s">
        <v>2030</v>
      </c>
      <c r="G638" t="s">
        <v>2021</v>
      </c>
      <c r="H638" t="s">
        <v>2022</v>
      </c>
      <c r="I638" t="s">
        <v>2023</v>
      </c>
      <c r="J638" t="s">
        <v>2024</v>
      </c>
      <c r="K638" t="s">
        <v>522</v>
      </c>
      <c r="L638" t="s">
        <v>510</v>
      </c>
    </row>
    <row r="639" spans="1:12" ht="11.25" customHeight="1">
      <c r="A639">
        <v>638</v>
      </c>
      <c r="B639" t="s">
        <v>395</v>
      </c>
      <c r="C639" t="s">
        <v>2017</v>
      </c>
      <c r="D639" t="s">
        <v>2018</v>
      </c>
      <c r="E639" t="s">
        <v>2029</v>
      </c>
      <c r="F639" t="s">
        <v>2030</v>
      </c>
      <c r="G639" t="s">
        <v>2021</v>
      </c>
      <c r="H639" t="s">
        <v>2022</v>
      </c>
      <c r="I639" t="s">
        <v>2023</v>
      </c>
      <c r="J639" t="s">
        <v>2024</v>
      </c>
      <c r="K639" t="s">
        <v>509</v>
      </c>
      <c r="L639" t="s">
        <v>510</v>
      </c>
    </row>
    <row r="640" spans="1:12" ht="11.25" customHeight="1">
      <c r="A640">
        <v>639</v>
      </c>
      <c r="B640" t="s">
        <v>395</v>
      </c>
      <c r="C640" t="s">
        <v>2017</v>
      </c>
      <c r="D640" t="s">
        <v>2018</v>
      </c>
      <c r="E640" t="s">
        <v>2031</v>
      </c>
      <c r="F640" t="s">
        <v>2032</v>
      </c>
      <c r="G640" t="s">
        <v>2021</v>
      </c>
      <c r="H640" t="s">
        <v>2022</v>
      </c>
      <c r="I640" t="s">
        <v>2023</v>
      </c>
      <c r="J640" t="s">
        <v>2024</v>
      </c>
      <c r="K640" t="s">
        <v>522</v>
      </c>
      <c r="L640" t="s">
        <v>510</v>
      </c>
    </row>
    <row r="641" spans="1:12" ht="11.25" customHeight="1">
      <c r="A641">
        <v>640</v>
      </c>
      <c r="B641" t="s">
        <v>395</v>
      </c>
      <c r="C641" t="s">
        <v>2017</v>
      </c>
      <c r="D641" t="s">
        <v>2018</v>
      </c>
      <c r="E641" t="s">
        <v>2031</v>
      </c>
      <c r="F641" t="s">
        <v>2032</v>
      </c>
      <c r="G641" t="s">
        <v>2021</v>
      </c>
      <c r="H641" t="s">
        <v>2022</v>
      </c>
      <c r="I641" t="s">
        <v>2023</v>
      </c>
      <c r="J641" t="s">
        <v>2024</v>
      </c>
      <c r="K641" t="s">
        <v>509</v>
      </c>
      <c r="L641" t="s">
        <v>510</v>
      </c>
    </row>
    <row r="642" spans="1:12" ht="11.25" customHeight="1">
      <c r="A642">
        <v>641</v>
      </c>
      <c r="B642" t="s">
        <v>395</v>
      </c>
      <c r="C642" t="s">
        <v>2017</v>
      </c>
      <c r="D642" t="s">
        <v>2018</v>
      </c>
      <c r="E642" t="s">
        <v>2033</v>
      </c>
      <c r="F642" t="s">
        <v>2034</v>
      </c>
      <c r="G642" t="s">
        <v>2021</v>
      </c>
      <c r="H642" t="s">
        <v>2022</v>
      </c>
      <c r="I642" t="s">
        <v>2023</v>
      </c>
      <c r="J642" t="s">
        <v>2024</v>
      </c>
      <c r="K642" t="s">
        <v>522</v>
      </c>
      <c r="L642" t="s">
        <v>510</v>
      </c>
    </row>
    <row r="643" spans="1:12" ht="11.25" customHeight="1">
      <c r="A643">
        <v>642</v>
      </c>
      <c r="B643" t="s">
        <v>395</v>
      </c>
      <c r="C643" t="s">
        <v>2017</v>
      </c>
      <c r="D643" t="s">
        <v>2018</v>
      </c>
      <c r="E643" t="s">
        <v>2033</v>
      </c>
      <c r="F643" t="s">
        <v>2034</v>
      </c>
      <c r="G643" t="s">
        <v>2021</v>
      </c>
      <c r="H643" t="s">
        <v>2022</v>
      </c>
      <c r="I643" t="s">
        <v>2023</v>
      </c>
      <c r="J643" t="s">
        <v>2024</v>
      </c>
      <c r="K643" t="s">
        <v>509</v>
      </c>
      <c r="L643" t="s">
        <v>510</v>
      </c>
    </row>
    <row r="644" spans="1:12" ht="11.25" customHeight="1">
      <c r="A644">
        <v>643</v>
      </c>
      <c r="B644" t="s">
        <v>395</v>
      </c>
      <c r="C644" t="s">
        <v>2017</v>
      </c>
      <c r="D644" t="s">
        <v>2018</v>
      </c>
      <c r="E644" t="s">
        <v>2035</v>
      </c>
      <c r="F644" t="s">
        <v>2036</v>
      </c>
      <c r="G644" t="s">
        <v>2021</v>
      </c>
      <c r="H644" t="s">
        <v>2022</v>
      </c>
      <c r="I644" t="s">
        <v>2023</v>
      </c>
      <c r="J644" t="s">
        <v>2024</v>
      </c>
      <c r="K644" t="s">
        <v>522</v>
      </c>
      <c r="L644" t="s">
        <v>510</v>
      </c>
    </row>
    <row r="645" spans="1:12" ht="11.25" customHeight="1">
      <c r="A645">
        <v>644</v>
      </c>
      <c r="B645" t="s">
        <v>395</v>
      </c>
      <c r="C645" t="s">
        <v>2017</v>
      </c>
      <c r="D645" t="s">
        <v>2018</v>
      </c>
      <c r="E645" t="s">
        <v>2035</v>
      </c>
      <c r="F645" t="s">
        <v>2036</v>
      </c>
      <c r="G645" t="s">
        <v>2021</v>
      </c>
      <c r="H645" t="s">
        <v>2022</v>
      </c>
      <c r="I645" t="s">
        <v>2023</v>
      </c>
      <c r="J645" t="s">
        <v>2024</v>
      </c>
      <c r="K645" t="s">
        <v>509</v>
      </c>
      <c r="L645" t="s">
        <v>510</v>
      </c>
    </row>
    <row r="646" spans="1:12" ht="11.25" customHeight="1">
      <c r="A646">
        <v>645</v>
      </c>
      <c r="B646" t="s">
        <v>395</v>
      </c>
      <c r="C646" t="s">
        <v>2017</v>
      </c>
      <c r="D646" t="s">
        <v>2018</v>
      </c>
      <c r="E646" t="s">
        <v>2037</v>
      </c>
      <c r="F646" t="s">
        <v>2038</v>
      </c>
      <c r="G646" t="s">
        <v>577</v>
      </c>
      <c r="H646" t="s">
        <v>578</v>
      </c>
      <c r="I646" t="s">
        <v>579</v>
      </c>
      <c r="J646" t="s">
        <v>580</v>
      </c>
      <c r="K646" t="s">
        <v>522</v>
      </c>
      <c r="L646" t="s">
        <v>510</v>
      </c>
    </row>
    <row r="647" spans="1:12" ht="11.25" customHeight="1">
      <c r="A647">
        <v>646</v>
      </c>
      <c r="B647" t="s">
        <v>395</v>
      </c>
      <c r="C647" t="s">
        <v>2017</v>
      </c>
      <c r="D647" t="s">
        <v>2018</v>
      </c>
      <c r="E647" t="s">
        <v>2037</v>
      </c>
      <c r="F647" t="s">
        <v>2038</v>
      </c>
      <c r="G647" t="s">
        <v>2021</v>
      </c>
      <c r="H647" t="s">
        <v>2022</v>
      </c>
      <c r="I647" t="s">
        <v>2023</v>
      </c>
      <c r="J647" t="s">
        <v>2024</v>
      </c>
      <c r="K647" t="s">
        <v>522</v>
      </c>
      <c r="L647" t="s">
        <v>510</v>
      </c>
    </row>
    <row r="648" spans="1:12" ht="11.25" customHeight="1">
      <c r="A648">
        <v>647</v>
      </c>
      <c r="B648" t="s">
        <v>395</v>
      </c>
      <c r="C648" t="s">
        <v>2017</v>
      </c>
      <c r="D648" t="s">
        <v>2018</v>
      </c>
      <c r="E648" t="s">
        <v>2037</v>
      </c>
      <c r="F648" t="s">
        <v>2038</v>
      </c>
      <c r="G648" t="s">
        <v>2021</v>
      </c>
      <c r="H648" t="s">
        <v>2022</v>
      </c>
      <c r="I648" t="s">
        <v>2023</v>
      </c>
      <c r="J648" t="s">
        <v>2024</v>
      </c>
      <c r="K648" t="s">
        <v>509</v>
      </c>
      <c r="L648" t="s">
        <v>510</v>
      </c>
    </row>
    <row r="649" spans="1:12" ht="11.25" customHeight="1">
      <c r="A649">
        <v>648</v>
      </c>
      <c r="B649" t="s">
        <v>395</v>
      </c>
      <c r="C649" t="s">
        <v>2039</v>
      </c>
      <c r="D649" t="s">
        <v>2040</v>
      </c>
      <c r="E649" t="s">
        <v>2041</v>
      </c>
      <c r="F649" t="s">
        <v>2042</v>
      </c>
      <c r="G649" t="s">
        <v>2043</v>
      </c>
      <c r="H649" t="s">
        <v>2044</v>
      </c>
      <c r="I649" t="s">
        <v>2045</v>
      </c>
      <c r="J649" t="s">
        <v>2046</v>
      </c>
      <c r="K649" t="s">
        <v>522</v>
      </c>
      <c r="L649" t="s">
        <v>510</v>
      </c>
    </row>
    <row r="650" spans="1:12" ht="11.25" customHeight="1">
      <c r="A650">
        <v>649</v>
      </c>
      <c r="B650" t="s">
        <v>395</v>
      </c>
      <c r="C650" t="s">
        <v>2039</v>
      </c>
      <c r="D650" t="s">
        <v>2040</v>
      </c>
      <c r="E650" t="s">
        <v>2047</v>
      </c>
      <c r="F650" t="s">
        <v>2048</v>
      </c>
      <c r="G650" t="s">
        <v>2043</v>
      </c>
      <c r="H650" t="s">
        <v>2044</v>
      </c>
      <c r="I650" t="s">
        <v>2045</v>
      </c>
      <c r="J650" t="s">
        <v>2046</v>
      </c>
      <c r="K650" t="s">
        <v>522</v>
      </c>
      <c r="L650" t="s">
        <v>510</v>
      </c>
    </row>
    <row r="651" spans="1:12" ht="11.25" customHeight="1">
      <c r="A651">
        <v>650</v>
      </c>
      <c r="B651" t="s">
        <v>395</v>
      </c>
      <c r="C651" t="s">
        <v>2039</v>
      </c>
      <c r="D651" t="s">
        <v>2040</v>
      </c>
      <c r="E651" t="s">
        <v>2049</v>
      </c>
      <c r="F651" t="s">
        <v>2050</v>
      </c>
      <c r="G651" t="s">
        <v>2043</v>
      </c>
      <c r="H651" t="s">
        <v>2044</v>
      </c>
      <c r="I651" t="s">
        <v>2045</v>
      </c>
      <c r="J651" t="s">
        <v>2046</v>
      </c>
      <c r="K651" t="s">
        <v>522</v>
      </c>
      <c r="L651" t="s">
        <v>510</v>
      </c>
    </row>
    <row r="652" spans="1:12" ht="11.25" customHeight="1">
      <c r="A652">
        <v>651</v>
      </c>
      <c r="B652" t="s">
        <v>395</v>
      </c>
      <c r="C652" t="s">
        <v>2039</v>
      </c>
      <c r="D652" t="s">
        <v>2040</v>
      </c>
      <c r="E652" t="s">
        <v>2051</v>
      </c>
      <c r="F652" t="s">
        <v>2052</v>
      </c>
      <c r="G652" t="s">
        <v>2043</v>
      </c>
      <c r="H652" t="s">
        <v>2044</v>
      </c>
      <c r="I652" t="s">
        <v>2045</v>
      </c>
      <c r="J652" t="s">
        <v>2046</v>
      </c>
      <c r="K652" t="s">
        <v>522</v>
      </c>
      <c r="L652" t="s">
        <v>510</v>
      </c>
    </row>
    <row r="653" spans="1:12" ht="11.25" customHeight="1">
      <c r="A653">
        <v>652</v>
      </c>
      <c r="B653" t="s">
        <v>395</v>
      </c>
      <c r="C653" t="s">
        <v>2039</v>
      </c>
      <c r="D653" t="s">
        <v>2040</v>
      </c>
      <c r="E653" t="s">
        <v>2053</v>
      </c>
      <c r="F653" t="s">
        <v>2054</v>
      </c>
      <c r="G653" t="s">
        <v>2043</v>
      </c>
      <c r="H653" t="s">
        <v>2044</v>
      </c>
      <c r="I653" t="s">
        <v>2045</v>
      </c>
      <c r="J653" t="s">
        <v>2046</v>
      </c>
      <c r="K653" t="s">
        <v>522</v>
      </c>
      <c r="L653" t="s">
        <v>510</v>
      </c>
    </row>
    <row r="654" spans="1:12" ht="11.25" customHeight="1">
      <c r="A654">
        <v>653</v>
      </c>
      <c r="B654" t="s">
        <v>395</v>
      </c>
      <c r="C654" t="s">
        <v>2039</v>
      </c>
      <c r="D654" t="s">
        <v>2040</v>
      </c>
      <c r="E654" t="s">
        <v>2055</v>
      </c>
      <c r="F654" t="s">
        <v>2056</v>
      </c>
      <c r="G654" t="s">
        <v>2043</v>
      </c>
      <c r="H654" t="s">
        <v>2044</v>
      </c>
      <c r="I654" t="s">
        <v>2045</v>
      </c>
      <c r="J654" t="s">
        <v>2046</v>
      </c>
      <c r="K654" t="s">
        <v>522</v>
      </c>
      <c r="L654" t="s">
        <v>510</v>
      </c>
    </row>
    <row r="655" spans="1:12" ht="11.25" customHeight="1">
      <c r="A655">
        <v>654</v>
      </c>
      <c r="B655" t="s">
        <v>395</v>
      </c>
      <c r="C655" t="s">
        <v>2039</v>
      </c>
      <c r="D655" t="s">
        <v>2040</v>
      </c>
      <c r="E655" t="s">
        <v>2057</v>
      </c>
      <c r="F655" t="s">
        <v>2058</v>
      </c>
      <c r="G655" t="s">
        <v>2059</v>
      </c>
      <c r="H655" t="s">
        <v>2060</v>
      </c>
      <c r="I655" t="s">
        <v>2061</v>
      </c>
      <c r="J655" t="s">
        <v>2062</v>
      </c>
      <c r="K655" t="s">
        <v>509</v>
      </c>
      <c r="L655" t="s">
        <v>510</v>
      </c>
    </row>
    <row r="656" spans="1:12" ht="11.25" customHeight="1">
      <c r="A656">
        <v>655</v>
      </c>
      <c r="B656" t="s">
        <v>395</v>
      </c>
      <c r="C656" t="s">
        <v>2039</v>
      </c>
      <c r="D656" t="s">
        <v>2040</v>
      </c>
      <c r="E656" t="s">
        <v>2057</v>
      </c>
      <c r="F656" t="s">
        <v>2058</v>
      </c>
      <c r="G656" t="s">
        <v>2043</v>
      </c>
      <c r="H656" t="s">
        <v>2044</v>
      </c>
      <c r="I656" t="s">
        <v>2045</v>
      </c>
      <c r="J656" t="s">
        <v>2046</v>
      </c>
      <c r="K656" t="s">
        <v>522</v>
      </c>
      <c r="L656" t="s">
        <v>510</v>
      </c>
    </row>
    <row r="657" spans="1:12" ht="11.25" customHeight="1">
      <c r="A657">
        <v>656</v>
      </c>
      <c r="B657" t="s">
        <v>395</v>
      </c>
      <c r="C657" t="s">
        <v>2039</v>
      </c>
      <c r="D657" t="s">
        <v>2040</v>
      </c>
      <c r="E657" t="s">
        <v>2063</v>
      </c>
      <c r="F657" t="s">
        <v>2064</v>
      </c>
      <c r="G657" t="s">
        <v>2043</v>
      </c>
      <c r="H657" t="s">
        <v>2044</v>
      </c>
      <c r="I657" t="s">
        <v>2045</v>
      </c>
      <c r="J657" t="s">
        <v>2046</v>
      </c>
      <c r="K657" t="s">
        <v>522</v>
      </c>
      <c r="L657" t="s">
        <v>510</v>
      </c>
    </row>
    <row r="658" spans="1:12" ht="11.25" customHeight="1">
      <c r="A658">
        <v>657</v>
      </c>
      <c r="B658" t="s">
        <v>395</v>
      </c>
      <c r="C658" t="s">
        <v>2039</v>
      </c>
      <c r="D658" t="s">
        <v>2040</v>
      </c>
      <c r="E658" t="s">
        <v>2065</v>
      </c>
      <c r="F658" t="s">
        <v>2066</v>
      </c>
      <c r="G658" t="s">
        <v>2043</v>
      </c>
      <c r="H658" t="s">
        <v>2044</v>
      </c>
      <c r="I658" t="s">
        <v>2045</v>
      </c>
      <c r="J658" t="s">
        <v>2046</v>
      </c>
      <c r="K658" t="s">
        <v>522</v>
      </c>
      <c r="L658" t="s">
        <v>510</v>
      </c>
    </row>
    <row r="659" spans="1:12" ht="11.25" customHeight="1">
      <c r="A659">
        <v>658</v>
      </c>
      <c r="B659" t="s">
        <v>395</v>
      </c>
      <c r="C659" t="s">
        <v>2039</v>
      </c>
      <c r="D659" t="s">
        <v>2040</v>
      </c>
      <c r="E659" t="s">
        <v>2067</v>
      </c>
      <c r="F659" t="s">
        <v>2068</v>
      </c>
      <c r="G659" t="s">
        <v>2069</v>
      </c>
      <c r="H659" t="s">
        <v>2070</v>
      </c>
      <c r="I659" t="s">
        <v>2071</v>
      </c>
      <c r="J659" t="s">
        <v>2072</v>
      </c>
      <c r="K659" t="s">
        <v>522</v>
      </c>
      <c r="L659" t="s">
        <v>510</v>
      </c>
    </row>
    <row r="660" spans="1:12" ht="11.25" customHeight="1">
      <c r="A660">
        <v>659</v>
      </c>
      <c r="B660" t="s">
        <v>395</v>
      </c>
      <c r="C660" t="s">
        <v>2039</v>
      </c>
      <c r="D660" t="s">
        <v>2040</v>
      </c>
      <c r="E660" t="s">
        <v>2067</v>
      </c>
      <c r="F660" t="s">
        <v>2068</v>
      </c>
      <c r="G660" t="s">
        <v>2043</v>
      </c>
      <c r="H660" t="s">
        <v>2044</v>
      </c>
      <c r="I660" t="s">
        <v>2045</v>
      </c>
      <c r="J660" t="s">
        <v>2046</v>
      </c>
      <c r="K660" t="s">
        <v>522</v>
      </c>
      <c r="L660" t="s">
        <v>510</v>
      </c>
    </row>
    <row r="661" spans="1:12" ht="11.25" customHeight="1">
      <c r="A661">
        <v>660</v>
      </c>
      <c r="B661" t="s">
        <v>395</v>
      </c>
      <c r="C661" t="s">
        <v>2039</v>
      </c>
      <c r="D661" t="s">
        <v>2040</v>
      </c>
      <c r="E661" t="s">
        <v>2073</v>
      </c>
      <c r="F661" t="s">
        <v>2074</v>
      </c>
      <c r="G661" t="s">
        <v>2043</v>
      </c>
      <c r="H661" t="s">
        <v>2044</v>
      </c>
      <c r="I661" t="s">
        <v>2045</v>
      </c>
      <c r="J661" t="s">
        <v>2046</v>
      </c>
      <c r="K661" t="s">
        <v>522</v>
      </c>
      <c r="L661" t="s">
        <v>510</v>
      </c>
    </row>
    <row r="662" spans="1:12" ht="11.25" customHeight="1">
      <c r="A662">
        <v>661</v>
      </c>
      <c r="B662" t="s">
        <v>395</v>
      </c>
      <c r="C662" t="s">
        <v>2039</v>
      </c>
      <c r="D662" t="s">
        <v>2040</v>
      </c>
      <c r="E662" t="s">
        <v>2075</v>
      </c>
      <c r="F662" t="s">
        <v>2076</v>
      </c>
      <c r="G662" t="s">
        <v>2043</v>
      </c>
      <c r="H662" t="s">
        <v>2044</v>
      </c>
      <c r="I662" t="s">
        <v>2045</v>
      </c>
      <c r="J662" t="s">
        <v>2046</v>
      </c>
      <c r="K662" t="s">
        <v>522</v>
      </c>
      <c r="L662" t="s">
        <v>510</v>
      </c>
    </row>
    <row r="663" spans="1:12" ht="11.25" customHeight="1">
      <c r="A663">
        <v>662</v>
      </c>
      <c r="B663" t="s">
        <v>395</v>
      </c>
      <c r="C663" t="s">
        <v>2039</v>
      </c>
      <c r="D663" t="s">
        <v>2040</v>
      </c>
      <c r="E663" t="s">
        <v>2077</v>
      </c>
      <c r="F663" t="s">
        <v>2078</v>
      </c>
      <c r="G663" t="s">
        <v>2069</v>
      </c>
      <c r="H663" t="s">
        <v>2070</v>
      </c>
      <c r="I663" t="s">
        <v>2071</v>
      </c>
      <c r="J663" t="s">
        <v>2072</v>
      </c>
      <c r="K663" t="s">
        <v>522</v>
      </c>
      <c r="L663" t="s">
        <v>510</v>
      </c>
    </row>
    <row r="664" spans="1:12" ht="11.25" customHeight="1">
      <c r="A664">
        <v>663</v>
      </c>
      <c r="B664" t="s">
        <v>395</v>
      </c>
      <c r="C664" t="s">
        <v>2039</v>
      </c>
      <c r="D664" t="s">
        <v>2040</v>
      </c>
      <c r="E664" t="s">
        <v>2077</v>
      </c>
      <c r="F664" t="s">
        <v>2078</v>
      </c>
      <c r="G664" t="s">
        <v>2043</v>
      </c>
      <c r="H664" t="s">
        <v>2044</v>
      </c>
      <c r="I664" t="s">
        <v>2045</v>
      </c>
      <c r="J664" t="s">
        <v>2046</v>
      </c>
      <c r="K664" t="s">
        <v>522</v>
      </c>
      <c r="L664" t="s">
        <v>510</v>
      </c>
    </row>
    <row r="665" spans="1:12" ht="11.25" customHeight="1">
      <c r="A665">
        <v>664</v>
      </c>
      <c r="B665" t="s">
        <v>395</v>
      </c>
      <c r="C665" t="s">
        <v>2039</v>
      </c>
      <c r="D665" t="s">
        <v>2040</v>
      </c>
      <c r="E665" t="s">
        <v>2079</v>
      </c>
      <c r="F665" t="s">
        <v>2080</v>
      </c>
      <c r="G665" t="s">
        <v>2059</v>
      </c>
      <c r="H665" t="s">
        <v>2060</v>
      </c>
      <c r="I665" t="s">
        <v>2061</v>
      </c>
      <c r="J665" t="s">
        <v>2062</v>
      </c>
      <c r="K665" t="s">
        <v>509</v>
      </c>
      <c r="L665" t="s">
        <v>510</v>
      </c>
    </row>
    <row r="666" spans="1:12" ht="11.25" customHeight="1">
      <c r="A666">
        <v>665</v>
      </c>
      <c r="B666" t="s">
        <v>395</v>
      </c>
      <c r="C666" t="s">
        <v>2039</v>
      </c>
      <c r="D666" t="s">
        <v>2040</v>
      </c>
      <c r="E666" t="s">
        <v>2079</v>
      </c>
      <c r="F666" t="s">
        <v>2080</v>
      </c>
      <c r="G666" t="s">
        <v>2043</v>
      </c>
      <c r="H666" t="s">
        <v>2044</v>
      </c>
      <c r="I666" t="s">
        <v>2045</v>
      </c>
      <c r="J666" t="s">
        <v>2046</v>
      </c>
      <c r="K666" t="s">
        <v>522</v>
      </c>
      <c r="L666" t="s">
        <v>510</v>
      </c>
    </row>
    <row r="667" spans="1:12" ht="11.25" customHeight="1">
      <c r="A667">
        <v>666</v>
      </c>
      <c r="B667" t="s">
        <v>395</v>
      </c>
      <c r="C667" t="s">
        <v>2039</v>
      </c>
      <c r="D667" t="s">
        <v>2040</v>
      </c>
      <c r="E667" t="s">
        <v>2081</v>
      </c>
      <c r="F667" t="s">
        <v>2082</v>
      </c>
      <c r="G667" t="s">
        <v>2059</v>
      </c>
      <c r="H667" t="s">
        <v>2060</v>
      </c>
      <c r="I667" t="s">
        <v>2061</v>
      </c>
      <c r="J667" t="s">
        <v>2062</v>
      </c>
      <c r="K667" t="s">
        <v>509</v>
      </c>
      <c r="L667" t="s">
        <v>510</v>
      </c>
    </row>
    <row r="668" spans="1:12" ht="11.25" customHeight="1">
      <c r="A668">
        <v>667</v>
      </c>
      <c r="B668" t="s">
        <v>395</v>
      </c>
      <c r="C668" t="s">
        <v>2039</v>
      </c>
      <c r="D668" t="s">
        <v>2040</v>
      </c>
      <c r="E668" t="s">
        <v>2081</v>
      </c>
      <c r="F668" t="s">
        <v>2082</v>
      </c>
      <c r="G668" t="s">
        <v>2043</v>
      </c>
      <c r="H668" t="s">
        <v>2044</v>
      </c>
      <c r="I668" t="s">
        <v>2045</v>
      </c>
      <c r="J668" t="s">
        <v>2046</v>
      </c>
      <c r="K668" t="s">
        <v>522</v>
      </c>
      <c r="L668" t="s">
        <v>510</v>
      </c>
    </row>
    <row r="669" spans="1:12" ht="11.25" customHeight="1">
      <c r="A669">
        <v>668</v>
      </c>
      <c r="B669" t="s">
        <v>395</v>
      </c>
      <c r="C669" t="s">
        <v>2039</v>
      </c>
      <c r="D669" t="s">
        <v>2040</v>
      </c>
      <c r="E669" t="s">
        <v>2083</v>
      </c>
      <c r="F669" t="s">
        <v>2084</v>
      </c>
      <c r="G669" t="s">
        <v>2043</v>
      </c>
      <c r="H669" t="s">
        <v>2044</v>
      </c>
      <c r="I669" t="s">
        <v>2045</v>
      </c>
      <c r="J669" t="s">
        <v>2046</v>
      </c>
      <c r="K669" t="s">
        <v>522</v>
      </c>
      <c r="L669" t="s">
        <v>510</v>
      </c>
    </row>
    <row r="670" spans="1:12" ht="11.25" customHeight="1">
      <c r="A670">
        <v>669</v>
      </c>
      <c r="B670" t="s">
        <v>395</v>
      </c>
      <c r="C670" t="s">
        <v>2039</v>
      </c>
      <c r="D670" t="s">
        <v>2040</v>
      </c>
      <c r="E670" t="s">
        <v>2085</v>
      </c>
      <c r="F670" t="s">
        <v>2086</v>
      </c>
      <c r="G670" t="s">
        <v>2043</v>
      </c>
      <c r="H670" t="s">
        <v>2044</v>
      </c>
      <c r="I670" t="s">
        <v>2045</v>
      </c>
      <c r="J670" t="s">
        <v>2046</v>
      </c>
      <c r="K670" t="s">
        <v>522</v>
      </c>
      <c r="L670" t="s">
        <v>510</v>
      </c>
    </row>
    <row r="671" spans="1:12" ht="11.25" customHeight="1">
      <c r="A671">
        <v>670</v>
      </c>
      <c r="B671" t="s">
        <v>395</v>
      </c>
      <c r="C671" t="s">
        <v>2039</v>
      </c>
      <c r="D671" t="s">
        <v>2040</v>
      </c>
      <c r="E671" t="s">
        <v>2087</v>
      </c>
      <c r="F671" t="s">
        <v>2088</v>
      </c>
      <c r="G671" t="s">
        <v>2043</v>
      </c>
      <c r="H671" t="s">
        <v>2044</v>
      </c>
      <c r="I671" t="s">
        <v>2045</v>
      </c>
      <c r="J671" t="s">
        <v>2046</v>
      </c>
      <c r="K671" t="s">
        <v>522</v>
      </c>
      <c r="L671" t="s">
        <v>510</v>
      </c>
    </row>
    <row r="672" spans="1:12" ht="11.25" customHeight="1">
      <c r="A672">
        <v>671</v>
      </c>
      <c r="B672" t="s">
        <v>395</v>
      </c>
      <c r="C672" t="s">
        <v>2039</v>
      </c>
      <c r="D672" t="s">
        <v>2040</v>
      </c>
      <c r="E672" t="s">
        <v>2089</v>
      </c>
      <c r="F672" t="s">
        <v>2090</v>
      </c>
      <c r="G672" t="s">
        <v>2059</v>
      </c>
      <c r="H672" t="s">
        <v>2060</v>
      </c>
      <c r="I672" t="s">
        <v>2061</v>
      </c>
      <c r="J672" t="s">
        <v>2062</v>
      </c>
      <c r="K672" t="s">
        <v>509</v>
      </c>
      <c r="L672" t="s">
        <v>510</v>
      </c>
    </row>
    <row r="673" spans="1:12" ht="11.25" customHeight="1">
      <c r="A673">
        <v>672</v>
      </c>
      <c r="B673" t="s">
        <v>395</v>
      </c>
      <c r="C673" t="s">
        <v>2039</v>
      </c>
      <c r="D673" t="s">
        <v>2040</v>
      </c>
      <c r="E673" t="s">
        <v>2089</v>
      </c>
      <c r="F673" t="s">
        <v>2090</v>
      </c>
      <c r="G673" t="s">
        <v>2043</v>
      </c>
      <c r="H673" t="s">
        <v>2044</v>
      </c>
      <c r="I673" t="s">
        <v>2045</v>
      </c>
      <c r="J673" t="s">
        <v>2046</v>
      </c>
      <c r="K673" t="s">
        <v>522</v>
      </c>
      <c r="L673" t="s">
        <v>510</v>
      </c>
    </row>
    <row r="674" spans="1:12" ht="11.25" customHeight="1">
      <c r="A674">
        <v>673</v>
      </c>
      <c r="B674" t="s">
        <v>395</v>
      </c>
      <c r="C674" t="s">
        <v>2039</v>
      </c>
      <c r="D674" t="s">
        <v>2040</v>
      </c>
      <c r="E674" t="s">
        <v>2091</v>
      </c>
      <c r="F674" t="s">
        <v>2092</v>
      </c>
      <c r="G674" t="s">
        <v>2043</v>
      </c>
      <c r="H674" t="s">
        <v>2044</v>
      </c>
      <c r="I674" t="s">
        <v>2045</v>
      </c>
      <c r="J674" t="s">
        <v>2046</v>
      </c>
      <c r="K674" t="s">
        <v>522</v>
      </c>
      <c r="L674" t="s">
        <v>510</v>
      </c>
    </row>
    <row r="675" spans="1:12" ht="11.25" customHeight="1">
      <c r="A675">
        <v>674</v>
      </c>
      <c r="B675" t="s">
        <v>395</v>
      </c>
      <c r="C675" t="s">
        <v>2039</v>
      </c>
      <c r="D675" t="s">
        <v>2040</v>
      </c>
      <c r="E675" t="s">
        <v>2093</v>
      </c>
      <c r="F675" t="s">
        <v>2094</v>
      </c>
      <c r="G675" t="s">
        <v>577</v>
      </c>
      <c r="H675" t="s">
        <v>578</v>
      </c>
      <c r="I675" t="s">
        <v>579</v>
      </c>
      <c r="J675" t="s">
        <v>580</v>
      </c>
      <c r="K675" t="s">
        <v>522</v>
      </c>
      <c r="L675" t="s">
        <v>510</v>
      </c>
    </row>
    <row r="676" spans="1:12" ht="11.25" customHeight="1">
      <c r="A676">
        <v>675</v>
      </c>
      <c r="B676" t="s">
        <v>395</v>
      </c>
      <c r="C676" t="s">
        <v>2039</v>
      </c>
      <c r="D676" t="s">
        <v>2040</v>
      </c>
      <c r="E676" t="s">
        <v>2093</v>
      </c>
      <c r="F676" t="s">
        <v>2094</v>
      </c>
      <c r="G676" t="s">
        <v>2069</v>
      </c>
      <c r="H676" t="s">
        <v>2070</v>
      </c>
      <c r="I676" t="s">
        <v>2071</v>
      </c>
      <c r="J676" t="s">
        <v>2072</v>
      </c>
      <c r="K676" t="s">
        <v>522</v>
      </c>
      <c r="L676" t="s">
        <v>510</v>
      </c>
    </row>
    <row r="677" spans="1:12" ht="11.25" customHeight="1">
      <c r="A677">
        <v>676</v>
      </c>
      <c r="B677" t="s">
        <v>395</v>
      </c>
      <c r="C677" t="s">
        <v>2039</v>
      </c>
      <c r="D677" t="s">
        <v>2040</v>
      </c>
      <c r="E677" t="s">
        <v>2093</v>
      </c>
      <c r="F677" t="s">
        <v>2094</v>
      </c>
      <c r="G677" t="s">
        <v>2043</v>
      </c>
      <c r="H677" t="s">
        <v>2044</v>
      </c>
      <c r="I677" t="s">
        <v>2045</v>
      </c>
      <c r="J677" t="s">
        <v>2046</v>
      </c>
      <c r="K677" t="s">
        <v>522</v>
      </c>
      <c r="L677" t="s">
        <v>510</v>
      </c>
    </row>
    <row r="678" spans="1:12" ht="11.25" customHeight="1">
      <c r="A678">
        <v>677</v>
      </c>
      <c r="B678" t="s">
        <v>395</v>
      </c>
      <c r="C678" t="s">
        <v>2039</v>
      </c>
      <c r="D678" t="s">
        <v>2040</v>
      </c>
      <c r="E678" t="s">
        <v>2095</v>
      </c>
      <c r="F678" t="s">
        <v>2096</v>
      </c>
      <c r="G678" t="s">
        <v>2097</v>
      </c>
      <c r="H678" t="s">
        <v>2098</v>
      </c>
      <c r="I678" t="s">
        <v>2099</v>
      </c>
      <c r="J678" t="s">
        <v>2100</v>
      </c>
      <c r="K678" t="s">
        <v>522</v>
      </c>
      <c r="L678" t="s">
        <v>510</v>
      </c>
    </row>
    <row r="679" spans="1:12" ht="11.25" customHeight="1">
      <c r="A679">
        <v>678</v>
      </c>
      <c r="B679" t="s">
        <v>395</v>
      </c>
      <c r="C679" t="s">
        <v>2039</v>
      </c>
      <c r="D679" t="s">
        <v>2040</v>
      </c>
      <c r="E679" t="s">
        <v>2095</v>
      </c>
      <c r="F679" t="s">
        <v>2096</v>
      </c>
      <c r="G679" t="s">
        <v>2043</v>
      </c>
      <c r="H679" t="s">
        <v>2044</v>
      </c>
      <c r="I679" t="s">
        <v>2045</v>
      </c>
      <c r="J679" t="s">
        <v>2046</v>
      </c>
      <c r="K679" t="s">
        <v>522</v>
      </c>
      <c r="L679" t="s">
        <v>510</v>
      </c>
    </row>
    <row r="680" spans="1:12" ht="11.25" customHeight="1">
      <c r="A680">
        <v>679</v>
      </c>
      <c r="B680" t="s">
        <v>395</v>
      </c>
      <c r="C680" t="s">
        <v>2039</v>
      </c>
      <c r="D680" t="s">
        <v>2040</v>
      </c>
      <c r="E680" t="s">
        <v>2101</v>
      </c>
      <c r="F680" t="s">
        <v>2102</v>
      </c>
      <c r="G680" t="s">
        <v>2043</v>
      </c>
      <c r="H680" t="s">
        <v>2044</v>
      </c>
      <c r="I680" t="s">
        <v>2045</v>
      </c>
      <c r="J680" t="s">
        <v>2046</v>
      </c>
      <c r="K680" t="s">
        <v>522</v>
      </c>
      <c r="L680" t="s">
        <v>510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5" right="0.75" top="1" bottom="1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C99"/>
  </sheetPr>
  <dimension ref="A1:IW1"/>
  <sheetViews>
    <sheetView zoomScaleNormal="100" zoomScalePageLayoutView="60" workbookViewId="0"/>
  </sheetViews>
  <sheetFormatPr defaultColWidth="9.140625" defaultRowHeight="12.75"/>
  <cols>
    <col min="1" max="257" width="9.140625" style="146"/>
  </cols>
  <sheetData/>
  <pageMargins left="0.75" right="0.75" top="1" bottom="1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5" right="0.75" top="1" bottom="1" header="0.511811023622047" footer="0.511811023622047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C99"/>
  </sheetPr>
  <dimension ref="A1:IW1"/>
  <sheetViews>
    <sheetView zoomScaleNormal="100" zoomScalePageLayoutView="60" workbookViewId="0"/>
  </sheetViews>
  <sheetFormatPr defaultColWidth="9.140625" defaultRowHeight="15"/>
  <cols>
    <col min="1" max="257" width="9.140625" style="147"/>
  </cols>
  <sheetData/>
  <pageMargins left="0.75" right="0.75" top="1" bottom="1" header="0.511811023622047" footer="0.511811023622047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5" right="0.75" top="1" bottom="1" header="0.511811023622047" footer="0.511811023622047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5" right="0.75" top="1" bottom="1" header="0.511811023622047" footer="0.511811023622047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5" right="0.75" top="1" bottom="1" header="0.511811023622047" footer="0.511811023622047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99FF"/>
  </sheetPr>
  <dimension ref="A1:IW8"/>
  <sheetViews>
    <sheetView zoomScaleNormal="100" zoomScalePageLayoutView="60" workbookViewId="0"/>
  </sheetViews>
  <sheetFormatPr defaultColWidth="9.140625" defaultRowHeight="11.25"/>
  <cols>
    <col min="1" max="1" width="30.7109375" style="7" customWidth="1"/>
    <col min="2" max="2" width="80.7109375" style="7" customWidth="1"/>
    <col min="3" max="3" width="30.7109375" style="7" customWidth="1"/>
    <col min="4" max="257" width="9.140625" style="8"/>
  </cols>
  <sheetData>
    <row r="1" spans="1:4" ht="24" customHeight="1">
      <c r="A1" s="9" t="s">
        <v>5</v>
      </c>
      <c r="B1" s="9" t="s">
        <v>6</v>
      </c>
      <c r="C1" s="9" t="s">
        <v>7</v>
      </c>
      <c r="D1" s="10"/>
    </row>
    <row r="2" spans="1:4" ht="12" customHeight="1"/>
    <row r="3" spans="1:4" ht="11.25" customHeight="1">
      <c r="A3" s="11">
        <v>42853.433773148201</v>
      </c>
      <c r="B3" s="12" t="s">
        <v>8</v>
      </c>
      <c r="C3" s="12" t="s">
        <v>9</v>
      </c>
    </row>
    <row r="4" spans="1:4" ht="11.25" customHeight="1">
      <c r="A4" s="11">
        <v>42853.433784722198</v>
      </c>
      <c r="B4" s="12" t="s">
        <v>10</v>
      </c>
      <c r="C4" s="12" t="s">
        <v>9</v>
      </c>
    </row>
    <row r="5" spans="1:4" ht="11.25" customHeight="1">
      <c r="A5" s="11">
        <v>42853.585231481498</v>
      </c>
      <c r="B5" s="12" t="s">
        <v>8</v>
      </c>
      <c r="C5" s="12" t="s">
        <v>9</v>
      </c>
    </row>
    <row r="6" spans="1:4" ht="11.25" customHeight="1">
      <c r="A6" s="11">
        <v>42853.585231481498</v>
      </c>
      <c r="B6" s="12" t="s">
        <v>10</v>
      </c>
      <c r="C6" s="12" t="s">
        <v>9</v>
      </c>
    </row>
    <row r="7" spans="1:4" ht="11.25" customHeight="1">
      <c r="A7" s="11">
        <v>42853.622511574104</v>
      </c>
      <c r="B7" s="12" t="s">
        <v>8</v>
      </c>
      <c r="C7" s="12" t="s">
        <v>9</v>
      </c>
    </row>
    <row r="8" spans="1:4" ht="11.25" customHeight="1">
      <c r="A8" s="11">
        <v>42853.622511574104</v>
      </c>
      <c r="B8" s="12" t="s">
        <v>10</v>
      </c>
      <c r="C8" s="12" t="s">
        <v>9</v>
      </c>
    </row>
  </sheetData>
  <sheetProtection sheet="1" objects="1" scenarios="1"/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CC99"/>
  </sheetPr>
  <dimension ref="A1:D579"/>
  <sheetViews>
    <sheetView zoomScaleNormal="100" zoomScalePageLayoutView="60" workbookViewId="0"/>
  </sheetViews>
  <sheetFormatPr defaultColWidth="9.140625" defaultRowHeight="11.25"/>
  <sheetData>
    <row r="1" spans="1:4" ht="11.25" customHeight="1">
      <c r="A1" t="s">
        <v>490</v>
      </c>
      <c r="B1" t="s">
        <v>2103</v>
      </c>
      <c r="C1" t="s">
        <v>2104</v>
      </c>
      <c r="D1" t="s">
        <v>2105</v>
      </c>
    </row>
    <row r="2" spans="1:4" ht="11.25" customHeight="1">
      <c r="A2">
        <v>1</v>
      </c>
      <c r="B2" t="s">
        <v>501</v>
      </c>
      <c r="C2" t="s">
        <v>501</v>
      </c>
      <c r="D2" t="s">
        <v>502</v>
      </c>
    </row>
    <row r="3" spans="1:4" ht="11.25" customHeight="1">
      <c r="A3">
        <v>2</v>
      </c>
      <c r="B3" t="s">
        <v>501</v>
      </c>
      <c r="C3" t="s">
        <v>503</v>
      </c>
      <c r="D3" t="s">
        <v>504</v>
      </c>
    </row>
    <row r="4" spans="1:4" ht="11.25" customHeight="1">
      <c r="A4">
        <v>3</v>
      </c>
      <c r="B4" t="s">
        <v>501</v>
      </c>
      <c r="C4" t="s">
        <v>2106</v>
      </c>
      <c r="D4" t="s">
        <v>2107</v>
      </c>
    </row>
    <row r="5" spans="1:4" ht="11.25" customHeight="1">
      <c r="A5">
        <v>4</v>
      </c>
      <c r="B5" t="s">
        <v>501</v>
      </c>
      <c r="C5" t="s">
        <v>2108</v>
      </c>
      <c r="D5" t="s">
        <v>2109</v>
      </c>
    </row>
    <row r="6" spans="1:4" ht="11.25" customHeight="1">
      <c r="A6">
        <v>5</v>
      </c>
      <c r="B6" t="s">
        <v>501</v>
      </c>
      <c r="C6" t="s">
        <v>1795</v>
      </c>
      <c r="D6" t="s">
        <v>2110</v>
      </c>
    </row>
    <row r="7" spans="1:4" ht="11.25" customHeight="1">
      <c r="A7">
        <v>6</v>
      </c>
      <c r="B7" t="s">
        <v>501</v>
      </c>
      <c r="C7" t="s">
        <v>2111</v>
      </c>
      <c r="D7" t="s">
        <v>2112</v>
      </c>
    </row>
    <row r="8" spans="1:4" ht="11.25" customHeight="1">
      <c r="A8">
        <v>7</v>
      </c>
      <c r="B8" t="s">
        <v>501</v>
      </c>
      <c r="C8" t="s">
        <v>2113</v>
      </c>
      <c r="D8" t="s">
        <v>2114</v>
      </c>
    </row>
    <row r="9" spans="1:4" ht="11.25" customHeight="1">
      <c r="A9">
        <v>8</v>
      </c>
      <c r="B9" t="s">
        <v>501</v>
      </c>
      <c r="C9" t="s">
        <v>1058</v>
      </c>
      <c r="D9" t="s">
        <v>2115</v>
      </c>
    </row>
    <row r="10" spans="1:4" ht="11.25" customHeight="1">
      <c r="A10">
        <v>9</v>
      </c>
      <c r="B10" t="s">
        <v>501</v>
      </c>
      <c r="C10" t="s">
        <v>2116</v>
      </c>
      <c r="D10" t="s">
        <v>2117</v>
      </c>
    </row>
    <row r="11" spans="1:4" ht="11.25" customHeight="1">
      <c r="A11">
        <v>10</v>
      </c>
      <c r="B11" t="s">
        <v>501</v>
      </c>
      <c r="C11" t="s">
        <v>1281</v>
      </c>
      <c r="D11" t="s">
        <v>2118</v>
      </c>
    </row>
    <row r="12" spans="1:4" ht="11.25" customHeight="1">
      <c r="A12">
        <v>11</v>
      </c>
      <c r="B12" t="s">
        <v>501</v>
      </c>
      <c r="C12" t="s">
        <v>2119</v>
      </c>
      <c r="D12" t="s">
        <v>2120</v>
      </c>
    </row>
    <row r="13" spans="1:4" ht="11.25" customHeight="1">
      <c r="A13">
        <v>12</v>
      </c>
      <c r="B13" t="s">
        <v>501</v>
      </c>
      <c r="C13" t="s">
        <v>2121</v>
      </c>
      <c r="D13" t="s">
        <v>2122</v>
      </c>
    </row>
    <row r="14" spans="1:4" ht="11.25" customHeight="1">
      <c r="A14">
        <v>13</v>
      </c>
      <c r="B14" t="s">
        <v>501</v>
      </c>
      <c r="C14" t="s">
        <v>2123</v>
      </c>
      <c r="D14" t="s">
        <v>2124</v>
      </c>
    </row>
    <row r="15" spans="1:4" ht="11.25" customHeight="1">
      <c r="A15">
        <v>14</v>
      </c>
      <c r="B15" t="s">
        <v>501</v>
      </c>
      <c r="C15" t="s">
        <v>2125</v>
      </c>
      <c r="D15" t="s">
        <v>2126</v>
      </c>
    </row>
    <row r="16" spans="1:4" ht="11.25" customHeight="1">
      <c r="A16">
        <v>15</v>
      </c>
      <c r="B16" t="s">
        <v>501</v>
      </c>
      <c r="C16" t="s">
        <v>2127</v>
      </c>
      <c r="D16" t="s">
        <v>2128</v>
      </c>
    </row>
    <row r="17" spans="1:4" ht="11.25" customHeight="1">
      <c r="A17">
        <v>16</v>
      </c>
      <c r="B17" t="s">
        <v>501</v>
      </c>
      <c r="C17" t="s">
        <v>2129</v>
      </c>
      <c r="D17" t="s">
        <v>2130</v>
      </c>
    </row>
    <row r="18" spans="1:4" ht="11.25" customHeight="1">
      <c r="A18">
        <v>17</v>
      </c>
      <c r="B18" t="s">
        <v>501</v>
      </c>
      <c r="C18" t="s">
        <v>2131</v>
      </c>
      <c r="D18" t="s">
        <v>2132</v>
      </c>
    </row>
    <row r="19" spans="1:4" ht="11.25" customHeight="1">
      <c r="A19">
        <v>18</v>
      </c>
      <c r="B19" t="s">
        <v>514</v>
      </c>
      <c r="C19" t="s">
        <v>514</v>
      </c>
      <c r="D19" t="s">
        <v>515</v>
      </c>
    </row>
    <row r="20" spans="1:4" ht="11.25" customHeight="1">
      <c r="A20">
        <v>19</v>
      </c>
      <c r="B20" t="s">
        <v>514</v>
      </c>
      <c r="C20" t="s">
        <v>516</v>
      </c>
      <c r="D20" t="s">
        <v>517</v>
      </c>
    </row>
    <row r="21" spans="1:4" ht="11.25" customHeight="1">
      <c r="A21">
        <v>20</v>
      </c>
      <c r="B21" t="s">
        <v>514</v>
      </c>
      <c r="C21" t="s">
        <v>523</v>
      </c>
      <c r="D21" t="s">
        <v>524</v>
      </c>
    </row>
    <row r="22" spans="1:4" ht="11.25" customHeight="1">
      <c r="A22">
        <v>21</v>
      </c>
      <c r="B22" t="s">
        <v>514</v>
      </c>
      <c r="C22" t="s">
        <v>529</v>
      </c>
      <c r="D22" t="s">
        <v>530</v>
      </c>
    </row>
    <row r="23" spans="1:4" ht="11.25" customHeight="1">
      <c r="A23">
        <v>22</v>
      </c>
      <c r="B23" t="s">
        <v>514</v>
      </c>
      <c r="C23" t="s">
        <v>531</v>
      </c>
      <c r="D23" t="s">
        <v>532</v>
      </c>
    </row>
    <row r="24" spans="1:4" ht="11.25" customHeight="1">
      <c r="A24">
        <v>23</v>
      </c>
      <c r="B24" t="s">
        <v>514</v>
      </c>
      <c r="C24" t="s">
        <v>536</v>
      </c>
      <c r="D24" t="s">
        <v>537</v>
      </c>
    </row>
    <row r="25" spans="1:4" ht="11.25" customHeight="1">
      <c r="A25">
        <v>24</v>
      </c>
      <c r="B25" t="s">
        <v>514</v>
      </c>
      <c r="C25" t="s">
        <v>538</v>
      </c>
      <c r="D25" t="s">
        <v>539</v>
      </c>
    </row>
    <row r="26" spans="1:4" ht="11.25" customHeight="1">
      <c r="A26">
        <v>25</v>
      </c>
      <c r="B26" t="s">
        <v>514</v>
      </c>
      <c r="C26" t="s">
        <v>547</v>
      </c>
      <c r="D26" t="s">
        <v>548</v>
      </c>
    </row>
    <row r="27" spans="1:4" ht="11.25" customHeight="1">
      <c r="A27">
        <v>26</v>
      </c>
      <c r="B27" t="s">
        <v>514</v>
      </c>
      <c r="C27" t="s">
        <v>549</v>
      </c>
      <c r="D27" t="s">
        <v>550</v>
      </c>
    </row>
    <row r="28" spans="1:4" ht="11.25" customHeight="1">
      <c r="A28">
        <v>27</v>
      </c>
      <c r="B28" t="s">
        <v>514</v>
      </c>
      <c r="C28" t="s">
        <v>551</v>
      </c>
      <c r="D28" t="s">
        <v>552</v>
      </c>
    </row>
    <row r="29" spans="1:4" ht="11.25" customHeight="1">
      <c r="A29">
        <v>28</v>
      </c>
      <c r="B29" t="s">
        <v>553</v>
      </c>
      <c r="C29" t="s">
        <v>553</v>
      </c>
      <c r="D29" t="s">
        <v>554</v>
      </c>
    </row>
    <row r="30" spans="1:4" ht="11.25" customHeight="1">
      <c r="A30">
        <v>29</v>
      </c>
      <c r="B30" t="s">
        <v>553</v>
      </c>
      <c r="C30" t="s">
        <v>2133</v>
      </c>
      <c r="D30" t="s">
        <v>2134</v>
      </c>
    </row>
    <row r="31" spans="1:4" ht="11.25" customHeight="1">
      <c r="A31">
        <v>30</v>
      </c>
      <c r="B31" t="s">
        <v>553</v>
      </c>
      <c r="C31" t="s">
        <v>2135</v>
      </c>
      <c r="D31" t="s">
        <v>2136</v>
      </c>
    </row>
    <row r="32" spans="1:4" ht="11.25" customHeight="1">
      <c r="A32">
        <v>31</v>
      </c>
      <c r="B32" t="s">
        <v>553</v>
      </c>
      <c r="C32" t="s">
        <v>555</v>
      </c>
      <c r="D32" t="s">
        <v>556</v>
      </c>
    </row>
    <row r="33" spans="1:4" ht="11.25" customHeight="1">
      <c r="A33">
        <v>32</v>
      </c>
      <c r="B33" t="s">
        <v>553</v>
      </c>
      <c r="C33" t="s">
        <v>561</v>
      </c>
      <c r="D33" t="s">
        <v>562</v>
      </c>
    </row>
    <row r="34" spans="1:4" ht="11.25" customHeight="1">
      <c r="A34">
        <v>33</v>
      </c>
      <c r="B34" t="s">
        <v>553</v>
      </c>
      <c r="C34" t="s">
        <v>2137</v>
      </c>
      <c r="D34" t="s">
        <v>2138</v>
      </c>
    </row>
    <row r="35" spans="1:4" ht="11.25" customHeight="1">
      <c r="A35">
        <v>34</v>
      </c>
      <c r="B35" t="s">
        <v>553</v>
      </c>
      <c r="C35" t="s">
        <v>566</v>
      </c>
      <c r="D35" t="s">
        <v>567</v>
      </c>
    </row>
    <row r="36" spans="1:4" ht="11.25" customHeight="1">
      <c r="A36">
        <v>35</v>
      </c>
      <c r="B36" t="s">
        <v>553</v>
      </c>
      <c r="C36" t="s">
        <v>1281</v>
      </c>
      <c r="D36" t="s">
        <v>2139</v>
      </c>
    </row>
    <row r="37" spans="1:4" ht="11.25" customHeight="1">
      <c r="A37">
        <v>36</v>
      </c>
      <c r="B37" t="s">
        <v>553</v>
      </c>
      <c r="C37" t="s">
        <v>571</v>
      </c>
      <c r="D37" t="s">
        <v>572</v>
      </c>
    </row>
    <row r="38" spans="1:4" ht="11.25" customHeight="1">
      <c r="A38">
        <v>37</v>
      </c>
      <c r="B38" t="s">
        <v>553</v>
      </c>
      <c r="C38" t="s">
        <v>2140</v>
      </c>
      <c r="D38" t="s">
        <v>2141</v>
      </c>
    </row>
    <row r="39" spans="1:4" ht="11.25" customHeight="1">
      <c r="A39">
        <v>38</v>
      </c>
      <c r="B39" t="s">
        <v>553</v>
      </c>
      <c r="C39" t="s">
        <v>573</v>
      </c>
      <c r="D39" t="s">
        <v>574</v>
      </c>
    </row>
    <row r="40" spans="1:4" ht="11.25" customHeight="1">
      <c r="A40">
        <v>39</v>
      </c>
      <c r="B40" t="s">
        <v>553</v>
      </c>
      <c r="C40" t="s">
        <v>2142</v>
      </c>
      <c r="D40" t="s">
        <v>2143</v>
      </c>
    </row>
    <row r="41" spans="1:4" ht="11.25" customHeight="1">
      <c r="A41">
        <v>40</v>
      </c>
      <c r="B41" t="s">
        <v>553</v>
      </c>
      <c r="C41" t="s">
        <v>2144</v>
      </c>
      <c r="D41" t="s">
        <v>2145</v>
      </c>
    </row>
    <row r="42" spans="1:4" ht="11.25" customHeight="1">
      <c r="A42">
        <v>41</v>
      </c>
      <c r="B42" t="s">
        <v>553</v>
      </c>
      <c r="C42" t="s">
        <v>575</v>
      </c>
      <c r="D42" t="s">
        <v>576</v>
      </c>
    </row>
    <row r="43" spans="1:4" ht="11.25" customHeight="1">
      <c r="A43">
        <v>42</v>
      </c>
      <c r="B43" t="s">
        <v>584</v>
      </c>
      <c r="C43" t="s">
        <v>586</v>
      </c>
      <c r="D43" t="s">
        <v>587</v>
      </c>
    </row>
    <row r="44" spans="1:4" ht="11.25" customHeight="1">
      <c r="A44">
        <v>43</v>
      </c>
      <c r="B44" t="s">
        <v>584</v>
      </c>
      <c r="C44" t="s">
        <v>584</v>
      </c>
      <c r="D44" t="s">
        <v>585</v>
      </c>
    </row>
    <row r="45" spans="1:4" ht="11.25" customHeight="1">
      <c r="A45">
        <v>44</v>
      </c>
      <c r="B45" t="s">
        <v>584</v>
      </c>
      <c r="C45" t="s">
        <v>598</v>
      </c>
      <c r="D45" t="s">
        <v>599</v>
      </c>
    </row>
    <row r="46" spans="1:4" ht="11.25" customHeight="1">
      <c r="A46">
        <v>45</v>
      </c>
      <c r="B46" t="s">
        <v>584</v>
      </c>
      <c r="C46" t="s">
        <v>603</v>
      </c>
      <c r="D46" t="s">
        <v>604</v>
      </c>
    </row>
    <row r="47" spans="1:4" ht="11.25" customHeight="1">
      <c r="A47">
        <v>46</v>
      </c>
      <c r="B47" t="s">
        <v>584</v>
      </c>
      <c r="C47" t="s">
        <v>617</v>
      </c>
      <c r="D47" t="s">
        <v>618</v>
      </c>
    </row>
    <row r="48" spans="1:4" ht="11.25" customHeight="1">
      <c r="A48">
        <v>47</v>
      </c>
      <c r="B48" t="s">
        <v>584</v>
      </c>
      <c r="C48" t="s">
        <v>622</v>
      </c>
      <c r="D48" t="s">
        <v>623</v>
      </c>
    </row>
    <row r="49" spans="1:4" ht="11.25" customHeight="1">
      <c r="A49">
        <v>48</v>
      </c>
      <c r="B49" t="s">
        <v>584</v>
      </c>
      <c r="C49" t="s">
        <v>627</v>
      </c>
      <c r="D49" t="s">
        <v>628</v>
      </c>
    </row>
    <row r="50" spans="1:4" ht="11.25" customHeight="1">
      <c r="A50">
        <v>49</v>
      </c>
      <c r="B50" t="s">
        <v>638</v>
      </c>
      <c r="C50" t="s">
        <v>640</v>
      </c>
      <c r="D50" t="s">
        <v>641</v>
      </c>
    </row>
    <row r="51" spans="1:4" ht="11.25" customHeight="1">
      <c r="A51">
        <v>50</v>
      </c>
      <c r="B51" t="s">
        <v>638</v>
      </c>
      <c r="C51" t="s">
        <v>638</v>
      </c>
      <c r="D51" t="s">
        <v>639</v>
      </c>
    </row>
    <row r="52" spans="1:4" ht="11.25" customHeight="1">
      <c r="A52">
        <v>51</v>
      </c>
      <c r="B52" t="s">
        <v>638</v>
      </c>
      <c r="C52" t="s">
        <v>646</v>
      </c>
      <c r="D52" t="s">
        <v>647</v>
      </c>
    </row>
    <row r="53" spans="1:4" ht="11.25" customHeight="1">
      <c r="A53">
        <v>52</v>
      </c>
      <c r="B53" t="s">
        <v>638</v>
      </c>
      <c r="C53" t="s">
        <v>648</v>
      </c>
      <c r="D53" t="s">
        <v>649</v>
      </c>
    </row>
    <row r="54" spans="1:4" ht="11.25" customHeight="1">
      <c r="A54">
        <v>53</v>
      </c>
      <c r="B54" t="s">
        <v>638</v>
      </c>
      <c r="C54" t="s">
        <v>650</v>
      </c>
      <c r="D54" t="s">
        <v>651</v>
      </c>
    </row>
    <row r="55" spans="1:4" ht="11.25" customHeight="1">
      <c r="A55">
        <v>54</v>
      </c>
      <c r="B55" t="s">
        <v>638</v>
      </c>
      <c r="C55" t="s">
        <v>652</v>
      </c>
      <c r="D55" t="s">
        <v>653</v>
      </c>
    </row>
    <row r="56" spans="1:4" ht="11.25" customHeight="1">
      <c r="A56">
        <v>55</v>
      </c>
      <c r="B56" t="s">
        <v>638</v>
      </c>
      <c r="C56" t="s">
        <v>654</v>
      </c>
      <c r="D56" t="s">
        <v>655</v>
      </c>
    </row>
    <row r="57" spans="1:4" ht="11.25" customHeight="1">
      <c r="A57">
        <v>56</v>
      </c>
      <c r="B57" t="s">
        <v>638</v>
      </c>
      <c r="C57" t="s">
        <v>660</v>
      </c>
      <c r="D57" t="s">
        <v>661</v>
      </c>
    </row>
    <row r="58" spans="1:4" ht="11.25" customHeight="1">
      <c r="A58">
        <v>57</v>
      </c>
      <c r="B58" t="s">
        <v>638</v>
      </c>
      <c r="C58" t="s">
        <v>662</v>
      </c>
      <c r="D58" t="s">
        <v>663</v>
      </c>
    </row>
    <row r="59" spans="1:4" ht="11.25" customHeight="1">
      <c r="A59">
        <v>58</v>
      </c>
      <c r="B59" t="s">
        <v>638</v>
      </c>
      <c r="C59" t="s">
        <v>664</v>
      </c>
      <c r="D59" t="s">
        <v>665</v>
      </c>
    </row>
    <row r="60" spans="1:4" ht="11.25" customHeight="1">
      <c r="A60">
        <v>59</v>
      </c>
      <c r="B60" t="s">
        <v>638</v>
      </c>
      <c r="C60" t="s">
        <v>666</v>
      </c>
      <c r="D60" t="s">
        <v>667</v>
      </c>
    </row>
    <row r="61" spans="1:4" ht="11.25" customHeight="1">
      <c r="A61">
        <v>60</v>
      </c>
      <c r="B61" t="s">
        <v>638</v>
      </c>
      <c r="C61" t="s">
        <v>668</v>
      </c>
      <c r="D61" t="s">
        <v>669</v>
      </c>
    </row>
    <row r="62" spans="1:4" ht="11.25" customHeight="1">
      <c r="A62">
        <v>61</v>
      </c>
      <c r="B62" t="s">
        <v>2146</v>
      </c>
      <c r="C62" t="s">
        <v>2147</v>
      </c>
      <c r="D62" t="s">
        <v>2148</v>
      </c>
    </row>
    <row r="63" spans="1:4" ht="11.25" customHeight="1">
      <c r="A63">
        <v>62</v>
      </c>
      <c r="B63" t="s">
        <v>2146</v>
      </c>
      <c r="C63" t="s">
        <v>2146</v>
      </c>
      <c r="D63" t="s">
        <v>2149</v>
      </c>
    </row>
    <row r="64" spans="1:4" ht="11.25" customHeight="1">
      <c r="A64">
        <v>63</v>
      </c>
      <c r="B64" t="s">
        <v>2146</v>
      </c>
      <c r="C64" t="s">
        <v>2150</v>
      </c>
      <c r="D64" t="s">
        <v>2151</v>
      </c>
    </row>
    <row r="65" spans="1:4" ht="11.25" customHeight="1">
      <c r="A65">
        <v>64</v>
      </c>
      <c r="B65" t="s">
        <v>2146</v>
      </c>
      <c r="C65" t="s">
        <v>2152</v>
      </c>
      <c r="D65" t="s">
        <v>2153</v>
      </c>
    </row>
    <row r="66" spans="1:4" ht="11.25" customHeight="1">
      <c r="A66">
        <v>65</v>
      </c>
      <c r="B66" t="s">
        <v>2146</v>
      </c>
      <c r="C66" t="s">
        <v>2154</v>
      </c>
      <c r="D66" t="s">
        <v>2155</v>
      </c>
    </row>
    <row r="67" spans="1:4" ht="11.25" customHeight="1">
      <c r="A67">
        <v>66</v>
      </c>
      <c r="B67" t="s">
        <v>2146</v>
      </c>
      <c r="C67" t="s">
        <v>2156</v>
      </c>
      <c r="D67" t="s">
        <v>2157</v>
      </c>
    </row>
    <row r="68" spans="1:4" ht="11.25" customHeight="1">
      <c r="A68">
        <v>67</v>
      </c>
      <c r="B68" t="s">
        <v>2146</v>
      </c>
      <c r="C68" t="s">
        <v>2158</v>
      </c>
      <c r="D68" t="s">
        <v>2159</v>
      </c>
    </row>
    <row r="69" spans="1:4" ht="11.25" customHeight="1">
      <c r="A69">
        <v>68</v>
      </c>
      <c r="B69" t="s">
        <v>2146</v>
      </c>
      <c r="C69" t="s">
        <v>2160</v>
      </c>
      <c r="D69" t="s">
        <v>2161</v>
      </c>
    </row>
    <row r="70" spans="1:4" ht="11.25" customHeight="1">
      <c r="A70">
        <v>69</v>
      </c>
      <c r="B70" t="s">
        <v>2146</v>
      </c>
      <c r="C70" t="s">
        <v>2162</v>
      </c>
      <c r="D70" t="s">
        <v>2163</v>
      </c>
    </row>
    <row r="71" spans="1:4" ht="11.25" customHeight="1">
      <c r="A71">
        <v>70</v>
      </c>
      <c r="B71" t="s">
        <v>673</v>
      </c>
      <c r="C71" t="s">
        <v>2164</v>
      </c>
      <c r="D71" t="s">
        <v>2165</v>
      </c>
    </row>
    <row r="72" spans="1:4" ht="11.25" customHeight="1">
      <c r="A72">
        <v>71</v>
      </c>
      <c r="B72" t="s">
        <v>673</v>
      </c>
      <c r="C72" t="s">
        <v>2166</v>
      </c>
      <c r="D72" t="s">
        <v>2167</v>
      </c>
    </row>
    <row r="73" spans="1:4" ht="11.25" customHeight="1">
      <c r="A73">
        <v>72</v>
      </c>
      <c r="B73" t="s">
        <v>673</v>
      </c>
      <c r="C73" t="s">
        <v>2168</v>
      </c>
      <c r="D73" t="s">
        <v>2169</v>
      </c>
    </row>
    <row r="74" spans="1:4" ht="11.25" customHeight="1">
      <c r="A74">
        <v>73</v>
      </c>
      <c r="B74" t="s">
        <v>673</v>
      </c>
      <c r="C74" t="s">
        <v>673</v>
      </c>
      <c r="D74" t="s">
        <v>674</v>
      </c>
    </row>
    <row r="75" spans="1:4" ht="11.25" customHeight="1">
      <c r="A75">
        <v>74</v>
      </c>
      <c r="B75" t="s">
        <v>673</v>
      </c>
      <c r="C75" t="s">
        <v>675</v>
      </c>
      <c r="D75" t="s">
        <v>676</v>
      </c>
    </row>
    <row r="76" spans="1:4" ht="11.25" customHeight="1">
      <c r="A76">
        <v>75</v>
      </c>
      <c r="B76" t="s">
        <v>673</v>
      </c>
      <c r="C76" t="s">
        <v>2170</v>
      </c>
      <c r="D76" t="s">
        <v>2171</v>
      </c>
    </row>
    <row r="77" spans="1:4" ht="11.25" customHeight="1">
      <c r="A77">
        <v>76</v>
      </c>
      <c r="B77" t="s">
        <v>673</v>
      </c>
      <c r="C77" t="s">
        <v>2172</v>
      </c>
      <c r="D77" t="s">
        <v>2173</v>
      </c>
    </row>
    <row r="78" spans="1:4" ht="11.25" customHeight="1">
      <c r="A78">
        <v>77</v>
      </c>
      <c r="B78" t="s">
        <v>673</v>
      </c>
      <c r="C78" t="s">
        <v>2174</v>
      </c>
      <c r="D78" t="s">
        <v>2175</v>
      </c>
    </row>
    <row r="79" spans="1:4" ht="11.25" customHeight="1">
      <c r="A79">
        <v>78</v>
      </c>
      <c r="B79" t="s">
        <v>673</v>
      </c>
      <c r="C79" t="s">
        <v>2176</v>
      </c>
      <c r="D79" t="s">
        <v>2177</v>
      </c>
    </row>
    <row r="80" spans="1:4" ht="11.25" customHeight="1">
      <c r="A80">
        <v>79</v>
      </c>
      <c r="B80" t="s">
        <v>673</v>
      </c>
      <c r="C80" t="s">
        <v>2178</v>
      </c>
      <c r="D80" t="s">
        <v>2179</v>
      </c>
    </row>
    <row r="81" spans="1:4" ht="11.25" customHeight="1">
      <c r="A81">
        <v>80</v>
      </c>
      <c r="B81" t="s">
        <v>673</v>
      </c>
      <c r="C81" t="s">
        <v>2180</v>
      </c>
      <c r="D81" t="s">
        <v>2181</v>
      </c>
    </row>
    <row r="82" spans="1:4" ht="11.25" customHeight="1">
      <c r="A82">
        <v>81</v>
      </c>
      <c r="B82" t="s">
        <v>673</v>
      </c>
      <c r="C82" t="s">
        <v>2182</v>
      </c>
      <c r="D82" t="s">
        <v>2183</v>
      </c>
    </row>
    <row r="83" spans="1:4" ht="11.25" customHeight="1">
      <c r="A83">
        <v>82</v>
      </c>
      <c r="B83" t="s">
        <v>673</v>
      </c>
      <c r="C83" t="s">
        <v>693</v>
      </c>
      <c r="D83" t="s">
        <v>694</v>
      </c>
    </row>
    <row r="84" spans="1:4" ht="11.25" customHeight="1">
      <c r="A84">
        <v>83</v>
      </c>
      <c r="B84" t="s">
        <v>673</v>
      </c>
      <c r="C84" t="s">
        <v>2184</v>
      </c>
      <c r="D84" t="s">
        <v>2185</v>
      </c>
    </row>
    <row r="85" spans="1:4" ht="11.25" customHeight="1">
      <c r="A85">
        <v>84</v>
      </c>
      <c r="B85" t="s">
        <v>673</v>
      </c>
      <c r="C85" t="s">
        <v>2186</v>
      </c>
      <c r="D85" t="s">
        <v>2187</v>
      </c>
    </row>
    <row r="86" spans="1:4" ht="11.25" customHeight="1">
      <c r="A86">
        <v>85</v>
      </c>
      <c r="B86" t="s">
        <v>673</v>
      </c>
      <c r="C86" t="s">
        <v>2188</v>
      </c>
      <c r="D86" t="s">
        <v>2189</v>
      </c>
    </row>
    <row r="87" spans="1:4" ht="11.25" customHeight="1">
      <c r="A87">
        <v>86</v>
      </c>
      <c r="B87" t="s">
        <v>673</v>
      </c>
      <c r="C87" t="s">
        <v>2190</v>
      </c>
      <c r="D87" t="s">
        <v>2191</v>
      </c>
    </row>
    <row r="88" spans="1:4" ht="11.25" customHeight="1">
      <c r="A88">
        <v>87</v>
      </c>
      <c r="B88" t="s">
        <v>673</v>
      </c>
      <c r="C88" t="s">
        <v>2192</v>
      </c>
      <c r="D88" t="s">
        <v>2193</v>
      </c>
    </row>
    <row r="89" spans="1:4" ht="11.25" customHeight="1">
      <c r="A89">
        <v>88</v>
      </c>
      <c r="B89" t="s">
        <v>673</v>
      </c>
      <c r="C89" t="s">
        <v>2194</v>
      </c>
      <c r="D89" t="s">
        <v>2195</v>
      </c>
    </row>
    <row r="90" spans="1:4" ht="11.25" customHeight="1">
      <c r="A90">
        <v>89</v>
      </c>
      <c r="B90" t="s">
        <v>673</v>
      </c>
      <c r="C90" t="s">
        <v>2196</v>
      </c>
      <c r="D90" t="s">
        <v>2197</v>
      </c>
    </row>
    <row r="91" spans="1:4" ht="11.25" customHeight="1">
      <c r="A91">
        <v>90</v>
      </c>
      <c r="B91" t="s">
        <v>699</v>
      </c>
      <c r="C91" t="s">
        <v>701</v>
      </c>
      <c r="D91" t="s">
        <v>702</v>
      </c>
    </row>
    <row r="92" spans="1:4" ht="11.25" customHeight="1">
      <c r="A92">
        <v>91</v>
      </c>
      <c r="B92" t="s">
        <v>699</v>
      </c>
      <c r="C92" t="s">
        <v>703</v>
      </c>
      <c r="D92" t="s">
        <v>704</v>
      </c>
    </row>
    <row r="93" spans="1:4" ht="11.25" customHeight="1">
      <c r="A93">
        <v>92</v>
      </c>
      <c r="B93" t="s">
        <v>699</v>
      </c>
      <c r="C93" t="s">
        <v>699</v>
      </c>
      <c r="D93" t="s">
        <v>700</v>
      </c>
    </row>
    <row r="94" spans="1:4" ht="11.25" customHeight="1">
      <c r="A94">
        <v>93</v>
      </c>
      <c r="B94" t="s">
        <v>699</v>
      </c>
      <c r="C94" t="s">
        <v>705</v>
      </c>
      <c r="D94" t="s">
        <v>706</v>
      </c>
    </row>
    <row r="95" spans="1:4" ht="11.25" customHeight="1">
      <c r="A95">
        <v>94</v>
      </c>
      <c r="B95" t="s">
        <v>699</v>
      </c>
      <c r="C95" t="s">
        <v>555</v>
      </c>
      <c r="D95" t="s">
        <v>707</v>
      </c>
    </row>
    <row r="96" spans="1:4" ht="11.25" customHeight="1">
      <c r="A96">
        <v>95</v>
      </c>
      <c r="B96" t="s">
        <v>699</v>
      </c>
      <c r="C96" t="s">
        <v>708</v>
      </c>
      <c r="D96" t="s">
        <v>709</v>
      </c>
    </row>
    <row r="97" spans="1:4" ht="11.25" customHeight="1">
      <c r="A97">
        <v>96</v>
      </c>
      <c r="B97" t="s">
        <v>699</v>
      </c>
      <c r="C97" t="s">
        <v>710</v>
      </c>
      <c r="D97" t="s">
        <v>711</v>
      </c>
    </row>
    <row r="98" spans="1:4" ht="11.25" customHeight="1">
      <c r="A98">
        <v>97</v>
      </c>
      <c r="B98" t="s">
        <v>699</v>
      </c>
      <c r="C98" t="s">
        <v>712</v>
      </c>
      <c r="D98" t="s">
        <v>713</v>
      </c>
    </row>
    <row r="99" spans="1:4" ht="11.25" customHeight="1">
      <c r="A99">
        <v>98</v>
      </c>
      <c r="B99" t="s">
        <v>699</v>
      </c>
      <c r="C99" t="s">
        <v>721</v>
      </c>
      <c r="D99" t="s">
        <v>722</v>
      </c>
    </row>
    <row r="100" spans="1:4" ht="11.25" customHeight="1">
      <c r="A100">
        <v>99</v>
      </c>
      <c r="B100" t="s">
        <v>699</v>
      </c>
      <c r="C100" t="s">
        <v>723</v>
      </c>
      <c r="D100" t="s">
        <v>724</v>
      </c>
    </row>
    <row r="101" spans="1:4" ht="11.25" customHeight="1">
      <c r="A101">
        <v>100</v>
      </c>
      <c r="B101" t="s">
        <v>699</v>
      </c>
      <c r="C101" t="s">
        <v>728</v>
      </c>
      <c r="D101" t="s">
        <v>729</v>
      </c>
    </row>
    <row r="102" spans="1:4" ht="11.25" customHeight="1">
      <c r="A102">
        <v>101</v>
      </c>
      <c r="B102" t="s">
        <v>699</v>
      </c>
      <c r="C102" t="s">
        <v>730</v>
      </c>
      <c r="D102" t="s">
        <v>731</v>
      </c>
    </row>
    <row r="103" spans="1:4" ht="11.25" customHeight="1">
      <c r="A103">
        <v>102</v>
      </c>
      <c r="B103" t="s">
        <v>699</v>
      </c>
      <c r="C103" t="s">
        <v>732</v>
      </c>
      <c r="D103" t="s">
        <v>733</v>
      </c>
    </row>
    <row r="104" spans="1:4" ht="11.25" customHeight="1">
      <c r="A104">
        <v>103</v>
      </c>
      <c r="B104" t="s">
        <v>737</v>
      </c>
      <c r="C104" t="s">
        <v>2108</v>
      </c>
      <c r="D104" t="s">
        <v>2198</v>
      </c>
    </row>
    <row r="105" spans="1:4" ht="11.25" customHeight="1">
      <c r="A105">
        <v>104</v>
      </c>
      <c r="B105" t="s">
        <v>737</v>
      </c>
      <c r="C105" t="s">
        <v>2199</v>
      </c>
      <c r="D105" t="s">
        <v>2200</v>
      </c>
    </row>
    <row r="106" spans="1:4" ht="11.25" customHeight="1">
      <c r="A106">
        <v>105</v>
      </c>
      <c r="B106" t="s">
        <v>737</v>
      </c>
      <c r="C106" t="s">
        <v>737</v>
      </c>
      <c r="D106" t="s">
        <v>738</v>
      </c>
    </row>
    <row r="107" spans="1:4" ht="11.25" customHeight="1">
      <c r="A107">
        <v>106</v>
      </c>
      <c r="B107" t="s">
        <v>737</v>
      </c>
      <c r="C107" t="s">
        <v>739</v>
      </c>
      <c r="D107" t="s">
        <v>740</v>
      </c>
    </row>
    <row r="108" spans="1:4" ht="11.25" customHeight="1">
      <c r="A108">
        <v>107</v>
      </c>
      <c r="B108" t="s">
        <v>737</v>
      </c>
      <c r="C108" t="s">
        <v>2201</v>
      </c>
      <c r="D108" t="s">
        <v>2202</v>
      </c>
    </row>
    <row r="109" spans="1:4" ht="11.25" customHeight="1">
      <c r="A109">
        <v>108</v>
      </c>
      <c r="B109" t="s">
        <v>737</v>
      </c>
      <c r="C109" t="s">
        <v>2203</v>
      </c>
      <c r="D109" t="s">
        <v>2204</v>
      </c>
    </row>
    <row r="110" spans="1:4" ht="11.25" customHeight="1">
      <c r="A110">
        <v>109</v>
      </c>
      <c r="B110" t="s">
        <v>737</v>
      </c>
      <c r="C110" t="s">
        <v>2205</v>
      </c>
      <c r="D110" t="s">
        <v>2206</v>
      </c>
    </row>
    <row r="111" spans="1:4" ht="11.25" customHeight="1">
      <c r="A111">
        <v>110</v>
      </c>
      <c r="B111" t="s">
        <v>737</v>
      </c>
      <c r="C111" t="s">
        <v>2207</v>
      </c>
      <c r="D111" t="s">
        <v>2208</v>
      </c>
    </row>
    <row r="112" spans="1:4" ht="11.25" customHeight="1">
      <c r="A112">
        <v>111</v>
      </c>
      <c r="B112" t="s">
        <v>737</v>
      </c>
      <c r="C112" t="s">
        <v>2209</v>
      </c>
      <c r="D112" t="s">
        <v>2210</v>
      </c>
    </row>
    <row r="113" spans="1:4" ht="11.25" customHeight="1">
      <c r="A113">
        <v>112</v>
      </c>
      <c r="B113" t="s">
        <v>737</v>
      </c>
      <c r="C113" t="s">
        <v>2211</v>
      </c>
      <c r="D113" t="s">
        <v>2212</v>
      </c>
    </row>
    <row r="114" spans="1:4" ht="11.25" customHeight="1">
      <c r="A114">
        <v>113</v>
      </c>
      <c r="B114" t="s">
        <v>752</v>
      </c>
      <c r="C114" t="s">
        <v>752</v>
      </c>
      <c r="D114" t="s">
        <v>753</v>
      </c>
    </row>
    <row r="115" spans="1:4" ht="11.25" customHeight="1">
      <c r="A115">
        <v>114</v>
      </c>
      <c r="B115" t="s">
        <v>772</v>
      </c>
      <c r="C115" t="s">
        <v>772</v>
      </c>
      <c r="D115" t="s">
        <v>773</v>
      </c>
    </row>
    <row r="116" spans="1:4" ht="11.25" customHeight="1">
      <c r="A116">
        <v>115</v>
      </c>
      <c r="B116" t="s">
        <v>781</v>
      </c>
      <c r="C116" t="s">
        <v>781</v>
      </c>
      <c r="D116" t="s">
        <v>782</v>
      </c>
    </row>
    <row r="117" spans="1:4" ht="11.25" customHeight="1">
      <c r="A117">
        <v>116</v>
      </c>
      <c r="B117" t="s">
        <v>795</v>
      </c>
      <c r="C117" t="s">
        <v>795</v>
      </c>
      <c r="D117" t="s">
        <v>796</v>
      </c>
    </row>
    <row r="118" spans="1:4" ht="11.25" customHeight="1">
      <c r="A118">
        <v>117</v>
      </c>
      <c r="B118" t="s">
        <v>804</v>
      </c>
      <c r="C118" t="s">
        <v>804</v>
      </c>
      <c r="D118" t="s">
        <v>805</v>
      </c>
    </row>
    <row r="119" spans="1:4" ht="11.25" customHeight="1">
      <c r="A119">
        <v>118</v>
      </c>
      <c r="B119" t="s">
        <v>817</v>
      </c>
      <c r="C119" t="s">
        <v>817</v>
      </c>
      <c r="D119" t="s">
        <v>818</v>
      </c>
    </row>
    <row r="120" spans="1:4" ht="11.25" customHeight="1">
      <c r="A120">
        <v>119</v>
      </c>
      <c r="B120" t="s">
        <v>843</v>
      </c>
      <c r="C120" t="s">
        <v>843</v>
      </c>
      <c r="D120" t="s">
        <v>844</v>
      </c>
    </row>
    <row r="121" spans="1:4" ht="11.25" customHeight="1">
      <c r="A121">
        <v>120</v>
      </c>
      <c r="B121" t="s">
        <v>936</v>
      </c>
      <c r="C121" t="s">
        <v>936</v>
      </c>
      <c r="D121" t="s">
        <v>937</v>
      </c>
    </row>
    <row r="122" spans="1:4" ht="11.25" customHeight="1">
      <c r="A122">
        <v>121</v>
      </c>
      <c r="B122" t="s">
        <v>957</v>
      </c>
      <c r="C122" t="s">
        <v>957</v>
      </c>
      <c r="D122" t="s">
        <v>958</v>
      </c>
    </row>
    <row r="123" spans="1:4" ht="11.25" customHeight="1">
      <c r="A123">
        <v>122</v>
      </c>
      <c r="B123" t="s">
        <v>972</v>
      </c>
      <c r="C123" t="s">
        <v>972</v>
      </c>
      <c r="D123" t="s">
        <v>973</v>
      </c>
    </row>
    <row r="124" spans="1:4" ht="11.25" customHeight="1">
      <c r="A124">
        <v>123</v>
      </c>
      <c r="B124" t="s">
        <v>989</v>
      </c>
      <c r="C124" t="s">
        <v>989</v>
      </c>
      <c r="D124" t="s">
        <v>990</v>
      </c>
    </row>
    <row r="125" spans="1:4" ht="11.25" customHeight="1">
      <c r="A125">
        <v>124</v>
      </c>
      <c r="B125" t="s">
        <v>1016</v>
      </c>
      <c r="C125" t="s">
        <v>1016</v>
      </c>
      <c r="D125" t="s">
        <v>1017</v>
      </c>
    </row>
    <row r="126" spans="1:4" ht="11.25" customHeight="1">
      <c r="A126">
        <v>125</v>
      </c>
      <c r="B126" t="s">
        <v>1022</v>
      </c>
      <c r="C126" t="s">
        <v>1022</v>
      </c>
      <c r="D126" t="s">
        <v>1023</v>
      </c>
    </row>
    <row r="127" spans="1:4" ht="11.25" customHeight="1">
      <c r="A127">
        <v>126</v>
      </c>
      <c r="B127" t="s">
        <v>1032</v>
      </c>
      <c r="C127" t="s">
        <v>2213</v>
      </c>
      <c r="D127" t="s">
        <v>2214</v>
      </c>
    </row>
    <row r="128" spans="1:4" ht="11.25" customHeight="1">
      <c r="A128">
        <v>127</v>
      </c>
      <c r="B128" t="s">
        <v>1032</v>
      </c>
      <c r="C128" t="s">
        <v>2215</v>
      </c>
      <c r="D128" t="s">
        <v>2216</v>
      </c>
    </row>
    <row r="129" spans="1:4" ht="11.25" customHeight="1">
      <c r="A129">
        <v>128</v>
      </c>
      <c r="B129" t="s">
        <v>1032</v>
      </c>
      <c r="C129" t="s">
        <v>1032</v>
      </c>
      <c r="D129" t="s">
        <v>1033</v>
      </c>
    </row>
    <row r="130" spans="1:4" ht="11.25" customHeight="1">
      <c r="A130">
        <v>129</v>
      </c>
      <c r="B130" t="s">
        <v>1032</v>
      </c>
      <c r="C130" t="s">
        <v>1034</v>
      </c>
      <c r="D130" t="s">
        <v>1035</v>
      </c>
    </row>
    <row r="131" spans="1:4" ht="11.25" customHeight="1">
      <c r="A131">
        <v>130</v>
      </c>
      <c r="B131" t="s">
        <v>1032</v>
      </c>
      <c r="C131" t="s">
        <v>2217</v>
      </c>
      <c r="D131" t="s">
        <v>2218</v>
      </c>
    </row>
    <row r="132" spans="1:4" ht="11.25" customHeight="1">
      <c r="A132">
        <v>131</v>
      </c>
      <c r="B132" t="s">
        <v>1032</v>
      </c>
      <c r="C132" t="s">
        <v>2219</v>
      </c>
      <c r="D132" t="s">
        <v>2220</v>
      </c>
    </row>
    <row r="133" spans="1:4" ht="11.25" customHeight="1">
      <c r="A133">
        <v>132</v>
      </c>
      <c r="B133" t="s">
        <v>1032</v>
      </c>
      <c r="C133" t="s">
        <v>2221</v>
      </c>
      <c r="D133" t="s">
        <v>2222</v>
      </c>
    </row>
    <row r="134" spans="1:4" ht="11.25" customHeight="1">
      <c r="A134">
        <v>133</v>
      </c>
      <c r="B134" t="s">
        <v>1032</v>
      </c>
      <c r="C134" t="s">
        <v>660</v>
      </c>
      <c r="D134" t="s">
        <v>2223</v>
      </c>
    </row>
    <row r="135" spans="1:4" ht="11.25" customHeight="1">
      <c r="A135">
        <v>134</v>
      </c>
      <c r="B135" t="s">
        <v>1032</v>
      </c>
      <c r="C135" t="s">
        <v>2224</v>
      </c>
      <c r="D135" t="s">
        <v>2225</v>
      </c>
    </row>
    <row r="136" spans="1:4" ht="11.25" customHeight="1">
      <c r="A136">
        <v>135</v>
      </c>
      <c r="B136" t="s">
        <v>1040</v>
      </c>
      <c r="C136" t="s">
        <v>1042</v>
      </c>
      <c r="D136" t="s">
        <v>1043</v>
      </c>
    </row>
    <row r="137" spans="1:4" ht="11.25" customHeight="1">
      <c r="A137">
        <v>136</v>
      </c>
      <c r="B137" t="s">
        <v>1040</v>
      </c>
      <c r="C137" t="s">
        <v>555</v>
      </c>
      <c r="D137" t="s">
        <v>1047</v>
      </c>
    </row>
    <row r="138" spans="1:4" ht="11.25" customHeight="1">
      <c r="A138">
        <v>137</v>
      </c>
      <c r="B138" t="s">
        <v>1040</v>
      </c>
      <c r="C138" t="s">
        <v>1040</v>
      </c>
      <c r="D138" t="s">
        <v>1041</v>
      </c>
    </row>
    <row r="139" spans="1:4" ht="11.25" customHeight="1">
      <c r="A139">
        <v>138</v>
      </c>
      <c r="B139" t="s">
        <v>1040</v>
      </c>
      <c r="C139" t="s">
        <v>1052</v>
      </c>
      <c r="D139" t="s">
        <v>1053</v>
      </c>
    </row>
    <row r="140" spans="1:4" ht="11.25" customHeight="1">
      <c r="A140">
        <v>139</v>
      </c>
      <c r="B140" t="s">
        <v>1040</v>
      </c>
      <c r="C140" t="s">
        <v>1054</v>
      </c>
      <c r="D140" t="s">
        <v>1055</v>
      </c>
    </row>
    <row r="141" spans="1:4" ht="11.25" customHeight="1">
      <c r="A141">
        <v>140</v>
      </c>
      <c r="B141" t="s">
        <v>1040</v>
      </c>
      <c r="C141" t="s">
        <v>1056</v>
      </c>
      <c r="D141" t="s">
        <v>1057</v>
      </c>
    </row>
    <row r="142" spans="1:4" ht="11.25" customHeight="1">
      <c r="A142">
        <v>141</v>
      </c>
      <c r="B142" t="s">
        <v>1040</v>
      </c>
      <c r="C142" t="s">
        <v>1058</v>
      </c>
      <c r="D142" t="s">
        <v>1059</v>
      </c>
    </row>
    <row r="143" spans="1:4" ht="11.25" customHeight="1">
      <c r="A143">
        <v>142</v>
      </c>
      <c r="B143" t="s">
        <v>1040</v>
      </c>
      <c r="C143" t="s">
        <v>1060</v>
      </c>
      <c r="D143" t="s">
        <v>1061</v>
      </c>
    </row>
    <row r="144" spans="1:4" ht="11.25" customHeight="1">
      <c r="A144">
        <v>143</v>
      </c>
      <c r="B144" t="s">
        <v>1040</v>
      </c>
      <c r="C144" t="s">
        <v>1071</v>
      </c>
      <c r="D144" t="s">
        <v>1072</v>
      </c>
    </row>
    <row r="145" spans="1:4" ht="11.25" customHeight="1">
      <c r="A145">
        <v>144</v>
      </c>
      <c r="B145" t="s">
        <v>1040</v>
      </c>
      <c r="C145" t="s">
        <v>1073</v>
      </c>
      <c r="D145" t="s">
        <v>1074</v>
      </c>
    </row>
    <row r="146" spans="1:4" ht="11.25" customHeight="1">
      <c r="A146">
        <v>145</v>
      </c>
      <c r="B146" t="s">
        <v>1040</v>
      </c>
      <c r="C146" t="s">
        <v>1078</v>
      </c>
      <c r="D146" t="s">
        <v>1079</v>
      </c>
    </row>
    <row r="147" spans="1:4" ht="11.25" customHeight="1">
      <c r="A147">
        <v>146</v>
      </c>
      <c r="B147" t="s">
        <v>1040</v>
      </c>
      <c r="C147" t="s">
        <v>1080</v>
      </c>
      <c r="D147" t="s">
        <v>1081</v>
      </c>
    </row>
    <row r="148" spans="1:4" ht="11.25" customHeight="1">
      <c r="A148">
        <v>147</v>
      </c>
      <c r="B148" t="s">
        <v>1040</v>
      </c>
      <c r="C148" t="s">
        <v>1085</v>
      </c>
      <c r="D148" t="s">
        <v>1086</v>
      </c>
    </row>
    <row r="149" spans="1:4" ht="11.25" customHeight="1">
      <c r="A149">
        <v>148</v>
      </c>
      <c r="B149" t="s">
        <v>1040</v>
      </c>
      <c r="C149" t="s">
        <v>1093</v>
      </c>
      <c r="D149" t="s">
        <v>1094</v>
      </c>
    </row>
    <row r="150" spans="1:4" ht="11.25" customHeight="1">
      <c r="A150">
        <v>149</v>
      </c>
      <c r="B150" t="s">
        <v>1040</v>
      </c>
      <c r="C150" t="s">
        <v>1095</v>
      </c>
      <c r="D150" t="s">
        <v>1096</v>
      </c>
    </row>
    <row r="151" spans="1:4" ht="11.25" customHeight="1">
      <c r="A151">
        <v>150</v>
      </c>
      <c r="B151" t="s">
        <v>1097</v>
      </c>
      <c r="C151" t="s">
        <v>1099</v>
      </c>
      <c r="D151" t="s">
        <v>1100</v>
      </c>
    </row>
    <row r="152" spans="1:4" ht="11.25" customHeight="1">
      <c r="A152">
        <v>151</v>
      </c>
      <c r="B152" t="s">
        <v>1097</v>
      </c>
      <c r="C152" t="s">
        <v>1104</v>
      </c>
      <c r="D152" t="s">
        <v>1105</v>
      </c>
    </row>
    <row r="153" spans="1:4" ht="11.25" customHeight="1">
      <c r="A153">
        <v>152</v>
      </c>
      <c r="B153" t="s">
        <v>1097</v>
      </c>
      <c r="C153" t="s">
        <v>1106</v>
      </c>
      <c r="D153" t="s">
        <v>1107</v>
      </c>
    </row>
    <row r="154" spans="1:4" ht="11.25" customHeight="1">
      <c r="A154">
        <v>153</v>
      </c>
      <c r="B154" t="s">
        <v>1097</v>
      </c>
      <c r="C154" t="s">
        <v>1108</v>
      </c>
      <c r="D154" t="s">
        <v>1109</v>
      </c>
    </row>
    <row r="155" spans="1:4" ht="11.25" customHeight="1">
      <c r="A155">
        <v>154</v>
      </c>
      <c r="B155" t="s">
        <v>1097</v>
      </c>
      <c r="C155" t="s">
        <v>1097</v>
      </c>
      <c r="D155" t="s">
        <v>1098</v>
      </c>
    </row>
    <row r="156" spans="1:4" ht="11.25" customHeight="1">
      <c r="A156">
        <v>155</v>
      </c>
      <c r="B156" t="s">
        <v>1097</v>
      </c>
      <c r="C156" t="s">
        <v>1110</v>
      </c>
      <c r="D156" t="s">
        <v>1111</v>
      </c>
    </row>
    <row r="157" spans="1:4" ht="11.25" customHeight="1">
      <c r="A157">
        <v>156</v>
      </c>
      <c r="B157" t="s">
        <v>1097</v>
      </c>
      <c r="C157" t="s">
        <v>1112</v>
      </c>
      <c r="D157" t="s">
        <v>1113</v>
      </c>
    </row>
    <row r="158" spans="1:4" ht="11.25" customHeight="1">
      <c r="A158">
        <v>157</v>
      </c>
      <c r="B158" t="s">
        <v>1097</v>
      </c>
      <c r="C158" t="s">
        <v>1114</v>
      </c>
      <c r="D158" t="s">
        <v>1115</v>
      </c>
    </row>
    <row r="159" spans="1:4" ht="11.25" customHeight="1">
      <c r="A159">
        <v>158</v>
      </c>
      <c r="B159" t="s">
        <v>1097</v>
      </c>
      <c r="C159" t="s">
        <v>1116</v>
      </c>
      <c r="D159" t="s">
        <v>1117</v>
      </c>
    </row>
    <row r="160" spans="1:4" ht="11.25" customHeight="1">
      <c r="A160">
        <v>159</v>
      </c>
      <c r="B160" t="s">
        <v>1097</v>
      </c>
      <c r="C160" t="s">
        <v>1118</v>
      </c>
      <c r="D160" t="s">
        <v>1119</v>
      </c>
    </row>
    <row r="161" spans="1:4" ht="11.25" customHeight="1">
      <c r="A161">
        <v>160</v>
      </c>
      <c r="B161" t="s">
        <v>1097</v>
      </c>
      <c r="C161" t="s">
        <v>2226</v>
      </c>
      <c r="D161" t="s">
        <v>2227</v>
      </c>
    </row>
    <row r="162" spans="1:4" ht="11.25" customHeight="1">
      <c r="A162">
        <v>161</v>
      </c>
      <c r="B162" t="s">
        <v>1097</v>
      </c>
      <c r="C162" t="s">
        <v>1120</v>
      </c>
      <c r="D162" t="s">
        <v>1121</v>
      </c>
    </row>
    <row r="163" spans="1:4" ht="11.25" customHeight="1">
      <c r="A163">
        <v>162</v>
      </c>
      <c r="B163" t="s">
        <v>1097</v>
      </c>
      <c r="C163" t="s">
        <v>1122</v>
      </c>
      <c r="D163" t="s">
        <v>1123</v>
      </c>
    </row>
    <row r="164" spans="1:4" ht="11.25" customHeight="1">
      <c r="A164">
        <v>163</v>
      </c>
      <c r="B164" t="s">
        <v>1097</v>
      </c>
      <c r="C164" t="s">
        <v>1124</v>
      </c>
      <c r="D164" t="s">
        <v>1125</v>
      </c>
    </row>
    <row r="165" spans="1:4" ht="11.25" customHeight="1">
      <c r="A165">
        <v>164</v>
      </c>
      <c r="B165" t="s">
        <v>1097</v>
      </c>
      <c r="C165" t="s">
        <v>1126</v>
      </c>
      <c r="D165" t="s">
        <v>1127</v>
      </c>
    </row>
    <row r="166" spans="1:4" ht="11.25" customHeight="1">
      <c r="A166">
        <v>165</v>
      </c>
      <c r="B166" t="s">
        <v>1097</v>
      </c>
      <c r="C166" t="s">
        <v>1131</v>
      </c>
      <c r="D166" t="s">
        <v>1132</v>
      </c>
    </row>
    <row r="167" spans="1:4" ht="11.25" customHeight="1">
      <c r="A167">
        <v>166</v>
      </c>
      <c r="B167" t="s">
        <v>1097</v>
      </c>
      <c r="C167" t="s">
        <v>1133</v>
      </c>
      <c r="D167" t="s">
        <v>1134</v>
      </c>
    </row>
    <row r="168" spans="1:4" ht="11.25" customHeight="1">
      <c r="A168">
        <v>167</v>
      </c>
      <c r="B168" t="s">
        <v>1097</v>
      </c>
      <c r="C168" t="s">
        <v>1135</v>
      </c>
      <c r="D168" t="s">
        <v>1136</v>
      </c>
    </row>
    <row r="169" spans="1:4" ht="11.25" customHeight="1">
      <c r="A169">
        <v>168</v>
      </c>
      <c r="B169" t="s">
        <v>1097</v>
      </c>
      <c r="C169" t="s">
        <v>1137</v>
      </c>
      <c r="D169" t="s">
        <v>1138</v>
      </c>
    </row>
    <row r="170" spans="1:4" ht="11.25" customHeight="1">
      <c r="A170">
        <v>169</v>
      </c>
      <c r="B170" t="s">
        <v>1097</v>
      </c>
      <c r="C170" t="s">
        <v>1139</v>
      </c>
      <c r="D170" t="s">
        <v>1140</v>
      </c>
    </row>
    <row r="171" spans="1:4" ht="11.25" customHeight="1">
      <c r="A171">
        <v>170</v>
      </c>
      <c r="B171" t="s">
        <v>1097</v>
      </c>
      <c r="C171" t="s">
        <v>1141</v>
      </c>
      <c r="D171" t="s">
        <v>1142</v>
      </c>
    </row>
    <row r="172" spans="1:4" ht="11.25" customHeight="1">
      <c r="A172">
        <v>171</v>
      </c>
      <c r="B172" t="s">
        <v>1097</v>
      </c>
      <c r="C172" t="s">
        <v>2228</v>
      </c>
      <c r="D172" t="s">
        <v>2229</v>
      </c>
    </row>
    <row r="173" spans="1:4" ht="11.25" customHeight="1">
      <c r="A173">
        <v>172</v>
      </c>
      <c r="B173" t="s">
        <v>1097</v>
      </c>
      <c r="C173" t="s">
        <v>1143</v>
      </c>
      <c r="D173" t="s">
        <v>1144</v>
      </c>
    </row>
    <row r="174" spans="1:4" ht="11.25" customHeight="1">
      <c r="A174">
        <v>173</v>
      </c>
      <c r="B174" t="s">
        <v>1097</v>
      </c>
      <c r="C174" t="s">
        <v>1145</v>
      </c>
      <c r="D174" t="s">
        <v>1146</v>
      </c>
    </row>
    <row r="175" spans="1:4" ht="11.25" customHeight="1">
      <c r="A175">
        <v>174</v>
      </c>
      <c r="B175" t="s">
        <v>1097</v>
      </c>
      <c r="C175" t="s">
        <v>1147</v>
      </c>
      <c r="D175" t="s">
        <v>1148</v>
      </c>
    </row>
    <row r="176" spans="1:4" ht="11.25" customHeight="1">
      <c r="A176">
        <v>175</v>
      </c>
      <c r="B176" t="s">
        <v>1097</v>
      </c>
      <c r="C176" t="s">
        <v>1149</v>
      </c>
      <c r="D176" t="s">
        <v>1150</v>
      </c>
    </row>
    <row r="177" spans="1:4" ht="11.25" customHeight="1">
      <c r="A177">
        <v>176</v>
      </c>
      <c r="B177" t="s">
        <v>1097</v>
      </c>
      <c r="C177" t="s">
        <v>1151</v>
      </c>
      <c r="D177" t="s">
        <v>1152</v>
      </c>
    </row>
    <row r="178" spans="1:4" ht="11.25" customHeight="1">
      <c r="A178">
        <v>177</v>
      </c>
      <c r="B178" t="s">
        <v>1156</v>
      </c>
      <c r="C178" t="s">
        <v>2230</v>
      </c>
      <c r="D178" t="s">
        <v>2231</v>
      </c>
    </row>
    <row r="179" spans="1:4" ht="11.25" customHeight="1">
      <c r="A179">
        <v>178</v>
      </c>
      <c r="B179" t="s">
        <v>1156</v>
      </c>
      <c r="C179" t="s">
        <v>1158</v>
      </c>
      <c r="D179" t="s">
        <v>1159</v>
      </c>
    </row>
    <row r="180" spans="1:4" ht="11.25" customHeight="1">
      <c r="A180">
        <v>179</v>
      </c>
      <c r="B180" t="s">
        <v>1156</v>
      </c>
      <c r="C180" t="s">
        <v>1164</v>
      </c>
      <c r="D180" t="s">
        <v>1165</v>
      </c>
    </row>
    <row r="181" spans="1:4" ht="11.25" customHeight="1">
      <c r="A181">
        <v>180</v>
      </c>
      <c r="B181" t="s">
        <v>1156</v>
      </c>
      <c r="C181" t="s">
        <v>1156</v>
      </c>
      <c r="D181" t="s">
        <v>1157</v>
      </c>
    </row>
    <row r="182" spans="1:4" ht="11.25" customHeight="1">
      <c r="A182">
        <v>181</v>
      </c>
      <c r="B182" t="s">
        <v>1156</v>
      </c>
      <c r="C182" t="s">
        <v>1166</v>
      </c>
      <c r="D182" t="s">
        <v>1167</v>
      </c>
    </row>
    <row r="183" spans="1:4" ht="11.25" customHeight="1">
      <c r="A183">
        <v>182</v>
      </c>
      <c r="B183" t="s">
        <v>1156</v>
      </c>
      <c r="C183" t="s">
        <v>2232</v>
      </c>
      <c r="D183" t="s">
        <v>2233</v>
      </c>
    </row>
    <row r="184" spans="1:4" ht="11.25" customHeight="1">
      <c r="A184">
        <v>183</v>
      </c>
      <c r="B184" t="s">
        <v>1156</v>
      </c>
      <c r="C184" t="s">
        <v>1174</v>
      </c>
      <c r="D184" t="s">
        <v>1175</v>
      </c>
    </row>
    <row r="185" spans="1:4" ht="11.25" customHeight="1">
      <c r="A185">
        <v>184</v>
      </c>
      <c r="B185" t="s">
        <v>1156</v>
      </c>
      <c r="C185" t="s">
        <v>1176</v>
      </c>
      <c r="D185" t="s">
        <v>1177</v>
      </c>
    </row>
    <row r="186" spans="1:4" ht="11.25" customHeight="1">
      <c r="A186">
        <v>185</v>
      </c>
      <c r="B186" t="s">
        <v>1156</v>
      </c>
      <c r="C186" t="s">
        <v>1178</v>
      </c>
      <c r="D186" t="s">
        <v>1179</v>
      </c>
    </row>
    <row r="187" spans="1:4" ht="11.25" customHeight="1">
      <c r="A187">
        <v>186</v>
      </c>
      <c r="B187" t="s">
        <v>1156</v>
      </c>
      <c r="C187" t="s">
        <v>1180</v>
      </c>
      <c r="D187" t="s">
        <v>1181</v>
      </c>
    </row>
    <row r="188" spans="1:4" ht="11.25" customHeight="1">
      <c r="A188">
        <v>187</v>
      </c>
      <c r="B188" t="s">
        <v>1156</v>
      </c>
      <c r="C188" t="s">
        <v>1182</v>
      </c>
      <c r="D188" t="s">
        <v>1183</v>
      </c>
    </row>
    <row r="189" spans="1:4" ht="11.25" customHeight="1">
      <c r="A189">
        <v>188</v>
      </c>
      <c r="B189" t="s">
        <v>1156</v>
      </c>
      <c r="C189" t="s">
        <v>1184</v>
      </c>
      <c r="D189" t="s">
        <v>1185</v>
      </c>
    </row>
    <row r="190" spans="1:4" ht="11.25" customHeight="1">
      <c r="A190">
        <v>189</v>
      </c>
      <c r="B190" t="s">
        <v>1156</v>
      </c>
      <c r="C190" t="s">
        <v>1186</v>
      </c>
      <c r="D190" t="s">
        <v>1187</v>
      </c>
    </row>
    <row r="191" spans="1:4" ht="11.25" customHeight="1">
      <c r="A191">
        <v>190</v>
      </c>
      <c r="B191" t="s">
        <v>1156</v>
      </c>
      <c r="C191" t="s">
        <v>1188</v>
      </c>
      <c r="D191" t="s">
        <v>1189</v>
      </c>
    </row>
    <row r="192" spans="1:4" ht="11.25" customHeight="1">
      <c r="A192">
        <v>191</v>
      </c>
      <c r="B192" t="s">
        <v>1156</v>
      </c>
      <c r="C192" t="s">
        <v>1190</v>
      </c>
      <c r="D192" t="s">
        <v>1191</v>
      </c>
    </row>
    <row r="193" spans="1:4" ht="11.25" customHeight="1">
      <c r="A193">
        <v>192</v>
      </c>
      <c r="B193" t="s">
        <v>1192</v>
      </c>
      <c r="C193" t="s">
        <v>1192</v>
      </c>
      <c r="D193" t="s">
        <v>1193</v>
      </c>
    </row>
    <row r="194" spans="1:4" ht="11.25" customHeight="1">
      <c r="A194">
        <v>193</v>
      </c>
      <c r="B194" t="s">
        <v>1209</v>
      </c>
      <c r="C194" t="s">
        <v>1209</v>
      </c>
      <c r="D194" t="s">
        <v>1210</v>
      </c>
    </row>
    <row r="195" spans="1:4" ht="11.25" customHeight="1">
      <c r="A195">
        <v>194</v>
      </c>
      <c r="B195" t="s">
        <v>1222</v>
      </c>
      <c r="C195" t="s">
        <v>1222</v>
      </c>
      <c r="D195" t="s">
        <v>1223</v>
      </c>
    </row>
    <row r="196" spans="1:4" ht="11.25" customHeight="1">
      <c r="A196">
        <v>195</v>
      </c>
      <c r="B196" t="s">
        <v>1228</v>
      </c>
      <c r="C196" t="s">
        <v>2234</v>
      </c>
      <c r="D196" t="s">
        <v>2235</v>
      </c>
    </row>
    <row r="197" spans="1:4" ht="11.25" customHeight="1">
      <c r="A197">
        <v>196</v>
      </c>
      <c r="B197" t="s">
        <v>1228</v>
      </c>
      <c r="C197" t="s">
        <v>2236</v>
      </c>
      <c r="D197" t="s">
        <v>2237</v>
      </c>
    </row>
    <row r="198" spans="1:4" ht="11.25" customHeight="1">
      <c r="A198">
        <v>197</v>
      </c>
      <c r="B198" t="s">
        <v>1228</v>
      </c>
      <c r="C198" t="s">
        <v>2238</v>
      </c>
      <c r="D198" t="s">
        <v>2239</v>
      </c>
    </row>
    <row r="199" spans="1:4" ht="11.25" customHeight="1">
      <c r="A199">
        <v>198</v>
      </c>
      <c r="B199" t="s">
        <v>1228</v>
      </c>
      <c r="C199" t="s">
        <v>2240</v>
      </c>
      <c r="D199" t="s">
        <v>2241</v>
      </c>
    </row>
    <row r="200" spans="1:4" ht="11.25" customHeight="1">
      <c r="A200">
        <v>199</v>
      </c>
      <c r="B200" t="s">
        <v>1228</v>
      </c>
      <c r="C200" t="s">
        <v>2242</v>
      </c>
      <c r="D200" t="s">
        <v>2243</v>
      </c>
    </row>
    <row r="201" spans="1:4" ht="11.25" customHeight="1">
      <c r="A201">
        <v>200</v>
      </c>
      <c r="B201" t="s">
        <v>1228</v>
      </c>
      <c r="C201" t="s">
        <v>2244</v>
      </c>
      <c r="D201" t="s">
        <v>2245</v>
      </c>
    </row>
    <row r="202" spans="1:4" ht="11.25" customHeight="1">
      <c r="A202">
        <v>201</v>
      </c>
      <c r="B202" t="s">
        <v>1228</v>
      </c>
      <c r="C202" t="s">
        <v>1228</v>
      </c>
      <c r="D202" t="s">
        <v>1229</v>
      </c>
    </row>
    <row r="203" spans="1:4" ht="11.25" customHeight="1">
      <c r="A203">
        <v>202</v>
      </c>
      <c r="B203" t="s">
        <v>1228</v>
      </c>
      <c r="C203" t="s">
        <v>1230</v>
      </c>
      <c r="D203" t="s">
        <v>1231</v>
      </c>
    </row>
    <row r="204" spans="1:4" ht="11.25" customHeight="1">
      <c r="A204">
        <v>203</v>
      </c>
      <c r="B204" t="s">
        <v>1228</v>
      </c>
      <c r="C204" t="s">
        <v>2246</v>
      </c>
      <c r="D204" t="s">
        <v>2247</v>
      </c>
    </row>
    <row r="205" spans="1:4" ht="11.25" customHeight="1">
      <c r="A205">
        <v>204</v>
      </c>
      <c r="B205" t="s">
        <v>1228</v>
      </c>
      <c r="C205" t="s">
        <v>2248</v>
      </c>
      <c r="D205" t="s">
        <v>2249</v>
      </c>
    </row>
    <row r="206" spans="1:4" ht="11.25" customHeight="1">
      <c r="A206">
        <v>205</v>
      </c>
      <c r="B206" t="s">
        <v>1228</v>
      </c>
      <c r="C206" t="s">
        <v>2250</v>
      </c>
      <c r="D206" t="s">
        <v>2251</v>
      </c>
    </row>
    <row r="207" spans="1:4" ht="11.25" customHeight="1">
      <c r="A207">
        <v>206</v>
      </c>
      <c r="B207" t="s">
        <v>1228</v>
      </c>
      <c r="C207" t="s">
        <v>1058</v>
      </c>
      <c r="D207" t="s">
        <v>2252</v>
      </c>
    </row>
    <row r="208" spans="1:4" ht="11.25" customHeight="1">
      <c r="A208">
        <v>207</v>
      </c>
      <c r="B208" t="s">
        <v>1228</v>
      </c>
      <c r="C208" t="s">
        <v>2253</v>
      </c>
      <c r="D208" t="s">
        <v>2254</v>
      </c>
    </row>
    <row r="209" spans="1:4" ht="11.25" customHeight="1">
      <c r="A209">
        <v>208</v>
      </c>
      <c r="B209" t="s">
        <v>1228</v>
      </c>
      <c r="C209" t="s">
        <v>2255</v>
      </c>
      <c r="D209" t="s">
        <v>2256</v>
      </c>
    </row>
    <row r="210" spans="1:4" ht="11.25" customHeight="1">
      <c r="A210">
        <v>209</v>
      </c>
      <c r="B210" t="s">
        <v>1228</v>
      </c>
      <c r="C210" t="s">
        <v>2257</v>
      </c>
      <c r="D210" t="s">
        <v>2258</v>
      </c>
    </row>
    <row r="211" spans="1:4" ht="11.25" customHeight="1">
      <c r="A211">
        <v>210</v>
      </c>
      <c r="B211" t="s">
        <v>1228</v>
      </c>
      <c r="C211" t="s">
        <v>2259</v>
      </c>
      <c r="D211" t="s">
        <v>2260</v>
      </c>
    </row>
    <row r="212" spans="1:4" ht="11.25" customHeight="1">
      <c r="A212">
        <v>211</v>
      </c>
      <c r="B212" t="s">
        <v>1228</v>
      </c>
      <c r="C212" t="s">
        <v>2261</v>
      </c>
      <c r="D212" t="s">
        <v>2262</v>
      </c>
    </row>
    <row r="213" spans="1:4" ht="11.25" customHeight="1">
      <c r="A213">
        <v>212</v>
      </c>
      <c r="B213" t="s">
        <v>1236</v>
      </c>
      <c r="C213" t="s">
        <v>2263</v>
      </c>
      <c r="D213" t="s">
        <v>2264</v>
      </c>
    </row>
    <row r="214" spans="1:4" ht="11.25" customHeight="1">
      <c r="A214">
        <v>213</v>
      </c>
      <c r="B214" t="s">
        <v>1236</v>
      </c>
      <c r="C214" t="s">
        <v>1238</v>
      </c>
      <c r="D214" t="s">
        <v>1239</v>
      </c>
    </row>
    <row r="215" spans="1:4" ht="11.25" customHeight="1">
      <c r="A215">
        <v>214</v>
      </c>
      <c r="B215" t="s">
        <v>1236</v>
      </c>
      <c r="C215" t="s">
        <v>1236</v>
      </c>
      <c r="D215" t="s">
        <v>1237</v>
      </c>
    </row>
    <row r="216" spans="1:4" ht="11.25" customHeight="1">
      <c r="A216">
        <v>215</v>
      </c>
      <c r="B216" t="s">
        <v>1236</v>
      </c>
      <c r="C216" t="s">
        <v>1244</v>
      </c>
      <c r="D216" t="s">
        <v>1245</v>
      </c>
    </row>
    <row r="217" spans="1:4" ht="11.25" customHeight="1">
      <c r="A217">
        <v>216</v>
      </c>
      <c r="B217" t="s">
        <v>1236</v>
      </c>
      <c r="C217" t="s">
        <v>2265</v>
      </c>
      <c r="D217" t="s">
        <v>2266</v>
      </c>
    </row>
    <row r="218" spans="1:4" ht="11.25" customHeight="1">
      <c r="A218">
        <v>217</v>
      </c>
      <c r="B218" t="s">
        <v>1236</v>
      </c>
      <c r="C218" t="s">
        <v>2267</v>
      </c>
      <c r="D218" t="s">
        <v>2268</v>
      </c>
    </row>
    <row r="219" spans="1:4" ht="11.25" customHeight="1">
      <c r="A219">
        <v>218</v>
      </c>
      <c r="B219" t="s">
        <v>1236</v>
      </c>
      <c r="C219" t="s">
        <v>1246</v>
      </c>
      <c r="D219" t="s">
        <v>1247</v>
      </c>
    </row>
    <row r="220" spans="1:4" ht="11.25" customHeight="1">
      <c r="A220">
        <v>219</v>
      </c>
      <c r="B220" t="s">
        <v>1236</v>
      </c>
      <c r="C220" t="s">
        <v>2269</v>
      </c>
      <c r="D220" t="s">
        <v>2270</v>
      </c>
    </row>
    <row r="221" spans="1:4" ht="11.25" customHeight="1">
      <c r="A221">
        <v>220</v>
      </c>
      <c r="B221" t="s">
        <v>1236</v>
      </c>
      <c r="C221" t="s">
        <v>2271</v>
      </c>
      <c r="D221" t="s">
        <v>2272</v>
      </c>
    </row>
    <row r="222" spans="1:4" ht="11.25" customHeight="1">
      <c r="A222">
        <v>221</v>
      </c>
      <c r="B222" t="s">
        <v>1236</v>
      </c>
      <c r="C222" t="s">
        <v>1248</v>
      </c>
      <c r="D222" t="s">
        <v>1249</v>
      </c>
    </row>
    <row r="223" spans="1:4" ht="11.25" customHeight="1">
      <c r="A223">
        <v>222</v>
      </c>
      <c r="B223" t="s">
        <v>1236</v>
      </c>
      <c r="C223" t="s">
        <v>1250</v>
      </c>
      <c r="D223" t="s">
        <v>1251</v>
      </c>
    </row>
    <row r="224" spans="1:4" ht="11.25" customHeight="1">
      <c r="A224">
        <v>223</v>
      </c>
      <c r="B224" t="s">
        <v>1257</v>
      </c>
      <c r="C224" t="s">
        <v>1259</v>
      </c>
      <c r="D224" t="s">
        <v>1260</v>
      </c>
    </row>
    <row r="225" spans="1:4" ht="11.25" customHeight="1">
      <c r="A225">
        <v>224</v>
      </c>
      <c r="B225" t="s">
        <v>1257</v>
      </c>
      <c r="C225" t="s">
        <v>1265</v>
      </c>
      <c r="D225" t="s">
        <v>1266</v>
      </c>
    </row>
    <row r="226" spans="1:4" ht="11.25" customHeight="1">
      <c r="A226">
        <v>225</v>
      </c>
      <c r="B226" t="s">
        <v>1257</v>
      </c>
      <c r="C226" t="s">
        <v>1267</v>
      </c>
      <c r="D226" t="s">
        <v>1268</v>
      </c>
    </row>
    <row r="227" spans="1:4" ht="11.25" customHeight="1">
      <c r="A227">
        <v>226</v>
      </c>
      <c r="B227" t="s">
        <v>1257</v>
      </c>
      <c r="C227" t="s">
        <v>1174</v>
      </c>
      <c r="D227" t="s">
        <v>1272</v>
      </c>
    </row>
    <row r="228" spans="1:4" ht="11.25" customHeight="1">
      <c r="A228">
        <v>227</v>
      </c>
      <c r="B228" t="s">
        <v>1257</v>
      </c>
      <c r="C228" t="s">
        <v>1273</v>
      </c>
      <c r="D228" t="s">
        <v>1274</v>
      </c>
    </row>
    <row r="229" spans="1:4" ht="11.25" customHeight="1">
      <c r="A229">
        <v>228</v>
      </c>
      <c r="B229" t="s">
        <v>1257</v>
      </c>
      <c r="C229" t="s">
        <v>1257</v>
      </c>
      <c r="D229" t="s">
        <v>1258</v>
      </c>
    </row>
    <row r="230" spans="1:4" ht="11.25" customHeight="1">
      <c r="A230">
        <v>229</v>
      </c>
      <c r="B230" t="s">
        <v>1257</v>
      </c>
      <c r="C230" t="s">
        <v>1275</v>
      </c>
      <c r="D230" t="s">
        <v>1276</v>
      </c>
    </row>
    <row r="231" spans="1:4" ht="11.25" customHeight="1">
      <c r="A231">
        <v>230</v>
      </c>
      <c r="B231" t="s">
        <v>1257</v>
      </c>
      <c r="C231" t="s">
        <v>1277</v>
      </c>
      <c r="D231" t="s">
        <v>1278</v>
      </c>
    </row>
    <row r="232" spans="1:4" ht="11.25" customHeight="1">
      <c r="A232">
        <v>231</v>
      </c>
      <c r="B232" t="s">
        <v>1257</v>
      </c>
      <c r="C232" t="s">
        <v>1279</v>
      </c>
      <c r="D232" t="s">
        <v>1280</v>
      </c>
    </row>
    <row r="233" spans="1:4" ht="11.25" customHeight="1">
      <c r="A233">
        <v>232</v>
      </c>
      <c r="B233" t="s">
        <v>1257</v>
      </c>
      <c r="C233" t="s">
        <v>1281</v>
      </c>
      <c r="D233" t="s">
        <v>1282</v>
      </c>
    </row>
    <row r="234" spans="1:4" ht="11.25" customHeight="1">
      <c r="A234">
        <v>233</v>
      </c>
      <c r="B234" t="s">
        <v>1257</v>
      </c>
      <c r="C234" t="s">
        <v>1283</v>
      </c>
      <c r="D234" t="s">
        <v>1284</v>
      </c>
    </row>
    <row r="235" spans="1:4" ht="11.25" customHeight="1">
      <c r="A235">
        <v>234</v>
      </c>
      <c r="B235" t="s">
        <v>1257</v>
      </c>
      <c r="C235" t="s">
        <v>1285</v>
      </c>
      <c r="D235" t="s">
        <v>1286</v>
      </c>
    </row>
    <row r="236" spans="1:4" ht="11.25" customHeight="1">
      <c r="A236">
        <v>235</v>
      </c>
      <c r="B236" t="s">
        <v>1257</v>
      </c>
      <c r="C236" t="s">
        <v>1073</v>
      </c>
      <c r="D236" t="s">
        <v>1287</v>
      </c>
    </row>
    <row r="237" spans="1:4" ht="11.25" customHeight="1">
      <c r="A237">
        <v>236</v>
      </c>
      <c r="B237" t="s">
        <v>1257</v>
      </c>
      <c r="C237" t="s">
        <v>1288</v>
      </c>
      <c r="D237" t="s">
        <v>1289</v>
      </c>
    </row>
    <row r="238" spans="1:4" ht="11.25" customHeight="1">
      <c r="A238">
        <v>237</v>
      </c>
      <c r="B238" t="s">
        <v>1257</v>
      </c>
      <c r="C238" t="s">
        <v>1290</v>
      </c>
      <c r="D238" t="s">
        <v>1291</v>
      </c>
    </row>
    <row r="239" spans="1:4" ht="11.25" customHeight="1">
      <c r="A239">
        <v>238</v>
      </c>
      <c r="B239" t="s">
        <v>1257</v>
      </c>
      <c r="C239" t="s">
        <v>1292</v>
      </c>
      <c r="D239" t="s">
        <v>1293</v>
      </c>
    </row>
    <row r="240" spans="1:4" ht="11.25" customHeight="1">
      <c r="A240">
        <v>239</v>
      </c>
      <c r="B240" t="s">
        <v>1257</v>
      </c>
      <c r="C240" t="s">
        <v>1294</v>
      </c>
      <c r="D240" t="s">
        <v>1295</v>
      </c>
    </row>
    <row r="241" spans="1:4" ht="11.25" customHeight="1">
      <c r="A241">
        <v>240</v>
      </c>
      <c r="B241" t="s">
        <v>1257</v>
      </c>
      <c r="C241" t="s">
        <v>1296</v>
      </c>
      <c r="D241" t="s">
        <v>1297</v>
      </c>
    </row>
    <row r="242" spans="1:4" ht="11.25" customHeight="1">
      <c r="A242">
        <v>241</v>
      </c>
      <c r="B242" t="s">
        <v>1257</v>
      </c>
      <c r="C242" t="s">
        <v>1298</v>
      </c>
      <c r="D242" t="s">
        <v>1299</v>
      </c>
    </row>
    <row r="243" spans="1:4" ht="11.25" customHeight="1">
      <c r="A243">
        <v>242</v>
      </c>
      <c r="B243" t="s">
        <v>1300</v>
      </c>
      <c r="C243" t="s">
        <v>1259</v>
      </c>
      <c r="D243" t="s">
        <v>2273</v>
      </c>
    </row>
    <row r="244" spans="1:4" ht="11.25" customHeight="1">
      <c r="A244">
        <v>243</v>
      </c>
      <c r="B244" t="s">
        <v>1300</v>
      </c>
      <c r="C244" t="s">
        <v>2274</v>
      </c>
      <c r="D244" t="s">
        <v>2275</v>
      </c>
    </row>
    <row r="245" spans="1:4" ht="11.25" customHeight="1">
      <c r="A245">
        <v>244</v>
      </c>
      <c r="B245" t="s">
        <v>1300</v>
      </c>
      <c r="C245" t="s">
        <v>2276</v>
      </c>
      <c r="D245" t="s">
        <v>2277</v>
      </c>
    </row>
    <row r="246" spans="1:4" ht="11.25" customHeight="1">
      <c r="A246">
        <v>245</v>
      </c>
      <c r="B246" t="s">
        <v>1300</v>
      </c>
      <c r="C246" t="s">
        <v>2278</v>
      </c>
      <c r="D246" t="s">
        <v>2279</v>
      </c>
    </row>
    <row r="247" spans="1:4" ht="11.25" customHeight="1">
      <c r="A247">
        <v>246</v>
      </c>
      <c r="B247" t="s">
        <v>1300</v>
      </c>
      <c r="C247" t="s">
        <v>2280</v>
      </c>
      <c r="D247" t="s">
        <v>2281</v>
      </c>
    </row>
    <row r="248" spans="1:4" ht="11.25" customHeight="1">
      <c r="A248">
        <v>247</v>
      </c>
      <c r="B248" t="s">
        <v>1300</v>
      </c>
      <c r="C248" t="s">
        <v>1300</v>
      </c>
      <c r="D248" t="s">
        <v>1301</v>
      </c>
    </row>
    <row r="249" spans="1:4" ht="11.25" customHeight="1">
      <c r="A249">
        <v>248</v>
      </c>
      <c r="B249" t="s">
        <v>1300</v>
      </c>
      <c r="C249" t="s">
        <v>1302</v>
      </c>
      <c r="D249" t="s">
        <v>1303</v>
      </c>
    </row>
    <row r="250" spans="1:4" ht="11.25" customHeight="1">
      <c r="A250">
        <v>249</v>
      </c>
      <c r="B250" t="s">
        <v>1300</v>
      </c>
      <c r="C250" t="s">
        <v>2282</v>
      </c>
      <c r="D250" t="s">
        <v>2283</v>
      </c>
    </row>
    <row r="251" spans="1:4" ht="11.25" customHeight="1">
      <c r="A251">
        <v>250</v>
      </c>
      <c r="B251" t="s">
        <v>1300</v>
      </c>
      <c r="C251" t="s">
        <v>2284</v>
      </c>
      <c r="D251" t="s">
        <v>2285</v>
      </c>
    </row>
    <row r="252" spans="1:4" ht="11.25" customHeight="1">
      <c r="A252">
        <v>251</v>
      </c>
      <c r="B252" t="s">
        <v>1300</v>
      </c>
      <c r="C252" t="s">
        <v>2255</v>
      </c>
      <c r="D252" t="s">
        <v>2286</v>
      </c>
    </row>
    <row r="253" spans="1:4" ht="11.25" customHeight="1">
      <c r="A253">
        <v>252</v>
      </c>
      <c r="B253" t="s">
        <v>1300</v>
      </c>
      <c r="C253" t="s">
        <v>2287</v>
      </c>
      <c r="D253" t="s">
        <v>2288</v>
      </c>
    </row>
    <row r="254" spans="1:4" ht="11.25" customHeight="1">
      <c r="A254">
        <v>253</v>
      </c>
      <c r="B254" t="s">
        <v>1300</v>
      </c>
      <c r="C254" t="s">
        <v>2289</v>
      </c>
      <c r="D254" t="s">
        <v>2290</v>
      </c>
    </row>
    <row r="255" spans="1:4" ht="11.25" customHeight="1">
      <c r="A255">
        <v>254</v>
      </c>
      <c r="B255" t="s">
        <v>1300</v>
      </c>
      <c r="C255" t="s">
        <v>2291</v>
      </c>
      <c r="D255" t="s">
        <v>2292</v>
      </c>
    </row>
    <row r="256" spans="1:4" ht="11.25" customHeight="1">
      <c r="A256">
        <v>255</v>
      </c>
      <c r="B256" t="s">
        <v>1300</v>
      </c>
      <c r="C256" t="s">
        <v>2293</v>
      </c>
      <c r="D256" t="s">
        <v>2294</v>
      </c>
    </row>
    <row r="257" spans="1:4" ht="11.25" customHeight="1">
      <c r="A257">
        <v>256</v>
      </c>
      <c r="B257" t="s">
        <v>1308</v>
      </c>
      <c r="C257" t="s">
        <v>1310</v>
      </c>
      <c r="D257" t="s">
        <v>1311</v>
      </c>
    </row>
    <row r="258" spans="1:4" ht="11.25" customHeight="1">
      <c r="A258">
        <v>257</v>
      </c>
      <c r="B258" t="s">
        <v>1308</v>
      </c>
      <c r="C258" t="s">
        <v>1315</v>
      </c>
      <c r="D258" t="s">
        <v>1316</v>
      </c>
    </row>
    <row r="259" spans="1:4" ht="11.25" customHeight="1">
      <c r="A259">
        <v>258</v>
      </c>
      <c r="B259" t="s">
        <v>1308</v>
      </c>
      <c r="C259" t="s">
        <v>1320</v>
      </c>
      <c r="D259" t="s">
        <v>1321</v>
      </c>
    </row>
    <row r="260" spans="1:4" ht="11.25" customHeight="1">
      <c r="A260">
        <v>259</v>
      </c>
      <c r="B260" t="s">
        <v>1308</v>
      </c>
      <c r="C260" t="s">
        <v>1322</v>
      </c>
      <c r="D260" t="s">
        <v>1323</v>
      </c>
    </row>
    <row r="261" spans="1:4" ht="11.25" customHeight="1">
      <c r="A261">
        <v>260</v>
      </c>
      <c r="B261" t="s">
        <v>1308</v>
      </c>
      <c r="C261" t="s">
        <v>1327</v>
      </c>
      <c r="D261" t="s">
        <v>1328</v>
      </c>
    </row>
    <row r="262" spans="1:4" ht="11.25" customHeight="1">
      <c r="A262">
        <v>261</v>
      </c>
      <c r="B262" t="s">
        <v>1308</v>
      </c>
      <c r="C262" t="s">
        <v>1332</v>
      </c>
      <c r="D262" t="s">
        <v>1333</v>
      </c>
    </row>
    <row r="263" spans="1:4" ht="11.25" customHeight="1">
      <c r="A263">
        <v>262</v>
      </c>
      <c r="B263" t="s">
        <v>1308</v>
      </c>
      <c r="C263" t="s">
        <v>1337</v>
      </c>
      <c r="D263" t="s">
        <v>1338</v>
      </c>
    </row>
    <row r="264" spans="1:4" ht="11.25" customHeight="1">
      <c r="A264">
        <v>263</v>
      </c>
      <c r="B264" t="s">
        <v>1308</v>
      </c>
      <c r="C264" t="s">
        <v>1308</v>
      </c>
      <c r="D264" t="s">
        <v>1309</v>
      </c>
    </row>
    <row r="265" spans="1:4" ht="11.25" customHeight="1">
      <c r="A265">
        <v>264</v>
      </c>
      <c r="B265" t="s">
        <v>1308</v>
      </c>
      <c r="C265" t="s">
        <v>1339</v>
      </c>
      <c r="D265" t="s">
        <v>1340</v>
      </c>
    </row>
    <row r="266" spans="1:4" ht="11.25" customHeight="1">
      <c r="A266">
        <v>265</v>
      </c>
      <c r="B266" t="s">
        <v>1308</v>
      </c>
      <c r="C266" t="s">
        <v>1341</v>
      </c>
      <c r="D266" t="s">
        <v>1342</v>
      </c>
    </row>
    <row r="267" spans="1:4" ht="11.25" customHeight="1">
      <c r="A267">
        <v>266</v>
      </c>
      <c r="B267" t="s">
        <v>1308</v>
      </c>
      <c r="C267" t="s">
        <v>1346</v>
      </c>
      <c r="D267" t="s">
        <v>1347</v>
      </c>
    </row>
    <row r="268" spans="1:4" ht="11.25" customHeight="1">
      <c r="A268">
        <v>267</v>
      </c>
      <c r="B268" t="s">
        <v>1308</v>
      </c>
      <c r="C268" t="s">
        <v>1348</v>
      </c>
      <c r="D268" t="s">
        <v>1349</v>
      </c>
    </row>
    <row r="269" spans="1:4" ht="11.25" customHeight="1">
      <c r="A269">
        <v>268</v>
      </c>
      <c r="B269" t="s">
        <v>1308</v>
      </c>
      <c r="C269" t="s">
        <v>1356</v>
      </c>
      <c r="D269" t="s">
        <v>1357</v>
      </c>
    </row>
    <row r="270" spans="1:4" ht="11.25" customHeight="1">
      <c r="A270">
        <v>269</v>
      </c>
      <c r="B270" t="s">
        <v>1308</v>
      </c>
      <c r="C270" t="s">
        <v>1361</v>
      </c>
      <c r="D270" t="s">
        <v>1362</v>
      </c>
    </row>
    <row r="271" spans="1:4" ht="11.25" customHeight="1">
      <c r="A271">
        <v>270</v>
      </c>
      <c r="B271" t="s">
        <v>1308</v>
      </c>
      <c r="C271" t="s">
        <v>1366</v>
      </c>
      <c r="D271" t="s">
        <v>1367</v>
      </c>
    </row>
    <row r="272" spans="1:4" ht="11.25" customHeight="1">
      <c r="A272">
        <v>271</v>
      </c>
      <c r="B272" t="s">
        <v>1308</v>
      </c>
      <c r="C272" t="s">
        <v>1377</v>
      </c>
      <c r="D272" t="s">
        <v>1378</v>
      </c>
    </row>
    <row r="273" spans="1:4" ht="11.25" customHeight="1">
      <c r="A273">
        <v>272</v>
      </c>
      <c r="B273" t="s">
        <v>1379</v>
      </c>
      <c r="C273" t="s">
        <v>2295</v>
      </c>
      <c r="D273" t="s">
        <v>2296</v>
      </c>
    </row>
    <row r="274" spans="1:4" ht="11.25" customHeight="1">
      <c r="A274">
        <v>273</v>
      </c>
      <c r="B274" t="s">
        <v>1379</v>
      </c>
      <c r="C274" t="s">
        <v>1381</v>
      </c>
      <c r="D274" t="s">
        <v>1382</v>
      </c>
    </row>
    <row r="275" spans="1:4" ht="11.25" customHeight="1">
      <c r="A275">
        <v>274</v>
      </c>
      <c r="B275" t="s">
        <v>1379</v>
      </c>
      <c r="C275" t="s">
        <v>1379</v>
      </c>
      <c r="D275" t="s">
        <v>1380</v>
      </c>
    </row>
    <row r="276" spans="1:4" ht="11.25" customHeight="1">
      <c r="A276">
        <v>275</v>
      </c>
      <c r="B276" t="s">
        <v>1379</v>
      </c>
      <c r="C276" t="s">
        <v>1387</v>
      </c>
      <c r="D276" t="s">
        <v>1388</v>
      </c>
    </row>
    <row r="277" spans="1:4" ht="11.25" customHeight="1">
      <c r="A277">
        <v>276</v>
      </c>
      <c r="B277" t="s">
        <v>1379</v>
      </c>
      <c r="C277" t="s">
        <v>2297</v>
      </c>
      <c r="D277" t="s">
        <v>2298</v>
      </c>
    </row>
    <row r="278" spans="1:4" ht="11.25" customHeight="1">
      <c r="A278">
        <v>277</v>
      </c>
      <c r="B278" t="s">
        <v>1379</v>
      </c>
      <c r="C278" t="s">
        <v>2299</v>
      </c>
      <c r="D278" t="s">
        <v>2300</v>
      </c>
    </row>
    <row r="279" spans="1:4" ht="11.25" customHeight="1">
      <c r="A279">
        <v>278</v>
      </c>
      <c r="B279" t="s">
        <v>1379</v>
      </c>
      <c r="C279" t="s">
        <v>1392</v>
      </c>
      <c r="D279" t="s">
        <v>1393</v>
      </c>
    </row>
    <row r="280" spans="1:4" ht="11.25" customHeight="1">
      <c r="A280">
        <v>279</v>
      </c>
      <c r="B280" t="s">
        <v>1379</v>
      </c>
      <c r="C280" t="s">
        <v>1394</v>
      </c>
      <c r="D280" t="s">
        <v>1395</v>
      </c>
    </row>
    <row r="281" spans="1:4" ht="11.25" customHeight="1">
      <c r="A281">
        <v>280</v>
      </c>
      <c r="B281" t="s">
        <v>1379</v>
      </c>
      <c r="C281" t="s">
        <v>2301</v>
      </c>
      <c r="D281" t="s">
        <v>2302</v>
      </c>
    </row>
    <row r="282" spans="1:4" ht="11.25" customHeight="1">
      <c r="A282">
        <v>281</v>
      </c>
      <c r="B282" t="s">
        <v>1379</v>
      </c>
      <c r="C282" t="s">
        <v>2303</v>
      </c>
      <c r="D282" t="s">
        <v>2304</v>
      </c>
    </row>
    <row r="283" spans="1:4" ht="11.25" customHeight="1">
      <c r="A283">
        <v>282</v>
      </c>
      <c r="B283" t="s">
        <v>1379</v>
      </c>
      <c r="C283" t="s">
        <v>2305</v>
      </c>
      <c r="D283" t="s">
        <v>2306</v>
      </c>
    </row>
    <row r="284" spans="1:4" ht="11.25" customHeight="1">
      <c r="A284">
        <v>283</v>
      </c>
      <c r="B284" t="s">
        <v>1379</v>
      </c>
      <c r="C284" t="s">
        <v>1396</v>
      </c>
      <c r="D284" t="s">
        <v>1397</v>
      </c>
    </row>
    <row r="285" spans="1:4" ht="11.25" customHeight="1">
      <c r="A285">
        <v>284</v>
      </c>
      <c r="B285" t="s">
        <v>1379</v>
      </c>
      <c r="C285" t="s">
        <v>2307</v>
      </c>
      <c r="D285" t="s">
        <v>2308</v>
      </c>
    </row>
    <row r="286" spans="1:4" ht="11.25" customHeight="1">
      <c r="A286">
        <v>285</v>
      </c>
      <c r="B286" t="s">
        <v>1379</v>
      </c>
      <c r="C286" t="s">
        <v>1398</v>
      </c>
      <c r="D286" t="s">
        <v>1399</v>
      </c>
    </row>
    <row r="287" spans="1:4" ht="11.25" customHeight="1">
      <c r="A287">
        <v>286</v>
      </c>
      <c r="B287" t="s">
        <v>1379</v>
      </c>
      <c r="C287" t="s">
        <v>1400</v>
      </c>
      <c r="D287" t="s">
        <v>1401</v>
      </c>
    </row>
    <row r="288" spans="1:4" ht="11.25" customHeight="1">
      <c r="A288">
        <v>287</v>
      </c>
      <c r="B288" t="s">
        <v>1402</v>
      </c>
      <c r="C288" t="s">
        <v>1404</v>
      </c>
      <c r="D288" t="s">
        <v>1405</v>
      </c>
    </row>
    <row r="289" spans="1:4" ht="11.25" customHeight="1">
      <c r="A289">
        <v>288</v>
      </c>
      <c r="B289" t="s">
        <v>1402</v>
      </c>
      <c r="C289" t="s">
        <v>1410</v>
      </c>
      <c r="D289" t="s">
        <v>1411</v>
      </c>
    </row>
    <row r="290" spans="1:4" ht="11.25" customHeight="1">
      <c r="A290">
        <v>289</v>
      </c>
      <c r="B290" t="s">
        <v>1402</v>
      </c>
      <c r="C290" t="s">
        <v>1415</v>
      </c>
      <c r="D290" t="s">
        <v>1416</v>
      </c>
    </row>
    <row r="291" spans="1:4" ht="11.25" customHeight="1">
      <c r="A291">
        <v>290</v>
      </c>
      <c r="B291" t="s">
        <v>1402</v>
      </c>
      <c r="C291" t="s">
        <v>2309</v>
      </c>
      <c r="D291" t="s">
        <v>2310</v>
      </c>
    </row>
    <row r="292" spans="1:4" ht="11.25" customHeight="1">
      <c r="A292">
        <v>291</v>
      </c>
      <c r="B292" t="s">
        <v>1402</v>
      </c>
      <c r="C292" t="s">
        <v>1402</v>
      </c>
      <c r="D292" t="s">
        <v>1403</v>
      </c>
    </row>
    <row r="293" spans="1:4" ht="11.25" customHeight="1">
      <c r="A293">
        <v>292</v>
      </c>
      <c r="B293" t="s">
        <v>1402</v>
      </c>
      <c r="C293" t="s">
        <v>2311</v>
      </c>
      <c r="D293" t="s">
        <v>2312</v>
      </c>
    </row>
    <row r="294" spans="1:4" ht="11.25" customHeight="1">
      <c r="A294">
        <v>293</v>
      </c>
      <c r="B294" t="s">
        <v>1402</v>
      </c>
      <c r="C294" t="s">
        <v>1417</v>
      </c>
      <c r="D294" t="s">
        <v>1418</v>
      </c>
    </row>
    <row r="295" spans="1:4" ht="11.25" customHeight="1">
      <c r="A295">
        <v>294</v>
      </c>
      <c r="B295" t="s">
        <v>1402</v>
      </c>
      <c r="C295" t="s">
        <v>1419</v>
      </c>
      <c r="D295" t="s">
        <v>1420</v>
      </c>
    </row>
    <row r="296" spans="1:4" ht="11.25" customHeight="1">
      <c r="A296">
        <v>295</v>
      </c>
      <c r="B296" t="s">
        <v>1402</v>
      </c>
      <c r="C296" t="s">
        <v>1421</v>
      </c>
      <c r="D296" t="s">
        <v>1422</v>
      </c>
    </row>
    <row r="297" spans="1:4" ht="11.25" customHeight="1">
      <c r="A297">
        <v>296</v>
      </c>
      <c r="B297" t="s">
        <v>1402</v>
      </c>
      <c r="C297" t="s">
        <v>2313</v>
      </c>
      <c r="D297" t="s">
        <v>2314</v>
      </c>
    </row>
    <row r="298" spans="1:4" ht="11.25" customHeight="1">
      <c r="A298">
        <v>297</v>
      </c>
      <c r="B298" t="s">
        <v>1423</v>
      </c>
      <c r="C298" t="s">
        <v>2315</v>
      </c>
      <c r="D298" t="s">
        <v>2316</v>
      </c>
    </row>
    <row r="299" spans="1:4" ht="11.25" customHeight="1">
      <c r="A299">
        <v>298</v>
      </c>
      <c r="B299" t="s">
        <v>1423</v>
      </c>
      <c r="C299" t="s">
        <v>1425</v>
      </c>
      <c r="D299" t="s">
        <v>1426</v>
      </c>
    </row>
    <row r="300" spans="1:4" ht="11.25" customHeight="1">
      <c r="A300">
        <v>299</v>
      </c>
      <c r="B300" t="s">
        <v>1423</v>
      </c>
      <c r="C300" t="s">
        <v>1423</v>
      </c>
      <c r="D300" t="s">
        <v>1424</v>
      </c>
    </row>
    <row r="301" spans="1:4" ht="11.25" customHeight="1">
      <c r="A301">
        <v>300</v>
      </c>
      <c r="B301" t="s">
        <v>1423</v>
      </c>
      <c r="C301" t="s">
        <v>1427</v>
      </c>
      <c r="D301" t="s">
        <v>1428</v>
      </c>
    </row>
    <row r="302" spans="1:4" ht="11.25" customHeight="1">
      <c r="A302">
        <v>301</v>
      </c>
      <c r="B302" t="s">
        <v>1423</v>
      </c>
      <c r="C302" t="s">
        <v>2317</v>
      </c>
      <c r="D302" t="s">
        <v>2318</v>
      </c>
    </row>
    <row r="303" spans="1:4" ht="11.25" customHeight="1">
      <c r="A303">
        <v>302</v>
      </c>
      <c r="B303" t="s">
        <v>1423</v>
      </c>
      <c r="C303" t="s">
        <v>1429</v>
      </c>
      <c r="D303" t="s">
        <v>1430</v>
      </c>
    </row>
    <row r="304" spans="1:4" ht="11.25" customHeight="1">
      <c r="A304">
        <v>303</v>
      </c>
      <c r="B304" t="s">
        <v>1423</v>
      </c>
      <c r="C304" t="s">
        <v>2319</v>
      </c>
      <c r="D304" t="s">
        <v>2320</v>
      </c>
    </row>
    <row r="305" spans="1:4" ht="11.25" customHeight="1">
      <c r="A305">
        <v>304</v>
      </c>
      <c r="B305" t="s">
        <v>1423</v>
      </c>
      <c r="C305" t="s">
        <v>1431</v>
      </c>
      <c r="D305" t="s">
        <v>1432</v>
      </c>
    </row>
    <row r="306" spans="1:4" ht="11.25" customHeight="1">
      <c r="A306">
        <v>305</v>
      </c>
      <c r="B306" t="s">
        <v>1433</v>
      </c>
      <c r="C306" t="s">
        <v>2321</v>
      </c>
      <c r="D306" t="s">
        <v>2322</v>
      </c>
    </row>
    <row r="307" spans="1:4" ht="11.25" customHeight="1">
      <c r="A307">
        <v>306</v>
      </c>
      <c r="B307" t="s">
        <v>1433</v>
      </c>
      <c r="C307" t="s">
        <v>2323</v>
      </c>
      <c r="D307" t="s">
        <v>2324</v>
      </c>
    </row>
    <row r="308" spans="1:4" ht="11.25" customHeight="1">
      <c r="A308">
        <v>307</v>
      </c>
      <c r="B308" t="s">
        <v>1433</v>
      </c>
      <c r="C308" t="s">
        <v>2325</v>
      </c>
      <c r="D308" t="s">
        <v>2326</v>
      </c>
    </row>
    <row r="309" spans="1:4" ht="11.25" customHeight="1">
      <c r="A309">
        <v>308</v>
      </c>
      <c r="B309" t="s">
        <v>1433</v>
      </c>
      <c r="C309" t="s">
        <v>1433</v>
      </c>
      <c r="D309" t="s">
        <v>1434</v>
      </c>
    </row>
    <row r="310" spans="1:4" ht="11.25" customHeight="1">
      <c r="A310">
        <v>309</v>
      </c>
      <c r="B310" t="s">
        <v>1433</v>
      </c>
      <c r="C310" t="s">
        <v>2327</v>
      </c>
      <c r="D310" t="s">
        <v>2328</v>
      </c>
    </row>
    <row r="311" spans="1:4" ht="11.25" customHeight="1">
      <c r="A311">
        <v>310</v>
      </c>
      <c r="B311" t="s">
        <v>1433</v>
      </c>
      <c r="C311" t="s">
        <v>2329</v>
      </c>
      <c r="D311" t="s">
        <v>2330</v>
      </c>
    </row>
    <row r="312" spans="1:4" ht="11.25" customHeight="1">
      <c r="A312">
        <v>311</v>
      </c>
      <c r="B312" t="s">
        <v>1433</v>
      </c>
      <c r="C312" t="s">
        <v>2331</v>
      </c>
      <c r="D312" t="s">
        <v>2332</v>
      </c>
    </row>
    <row r="313" spans="1:4" ht="11.25" customHeight="1">
      <c r="A313">
        <v>312</v>
      </c>
      <c r="B313" t="s">
        <v>1433</v>
      </c>
      <c r="C313" t="s">
        <v>1186</v>
      </c>
      <c r="D313" t="s">
        <v>2333</v>
      </c>
    </row>
    <row r="314" spans="1:4" ht="11.25" customHeight="1">
      <c r="A314">
        <v>313</v>
      </c>
      <c r="B314" t="s">
        <v>1433</v>
      </c>
      <c r="C314" t="s">
        <v>2334</v>
      </c>
      <c r="D314" t="s">
        <v>2335</v>
      </c>
    </row>
    <row r="315" spans="1:4" ht="11.25" customHeight="1">
      <c r="A315">
        <v>314</v>
      </c>
      <c r="B315" t="s">
        <v>1433</v>
      </c>
      <c r="C315" t="s">
        <v>1435</v>
      </c>
      <c r="D315" t="s">
        <v>1436</v>
      </c>
    </row>
    <row r="316" spans="1:4" ht="11.25" customHeight="1">
      <c r="A316">
        <v>315</v>
      </c>
      <c r="B316" t="s">
        <v>1441</v>
      </c>
      <c r="C316" t="s">
        <v>2336</v>
      </c>
      <c r="D316" t="s">
        <v>2337</v>
      </c>
    </row>
    <row r="317" spans="1:4" ht="11.25" customHeight="1">
      <c r="A317">
        <v>316</v>
      </c>
      <c r="B317" t="s">
        <v>1441</v>
      </c>
      <c r="C317" t="s">
        <v>2338</v>
      </c>
      <c r="D317" t="s">
        <v>2339</v>
      </c>
    </row>
    <row r="318" spans="1:4" ht="11.25" customHeight="1">
      <c r="A318">
        <v>317</v>
      </c>
      <c r="B318" t="s">
        <v>1441</v>
      </c>
      <c r="C318" t="s">
        <v>2340</v>
      </c>
      <c r="D318" t="s">
        <v>2341</v>
      </c>
    </row>
    <row r="319" spans="1:4" ht="11.25" customHeight="1">
      <c r="A319">
        <v>318</v>
      </c>
      <c r="B319" t="s">
        <v>1441</v>
      </c>
      <c r="C319" t="s">
        <v>2342</v>
      </c>
      <c r="D319" t="s">
        <v>2343</v>
      </c>
    </row>
    <row r="320" spans="1:4" ht="11.25" customHeight="1">
      <c r="A320">
        <v>319</v>
      </c>
      <c r="B320" t="s">
        <v>1441</v>
      </c>
      <c r="C320" t="s">
        <v>2344</v>
      </c>
      <c r="D320" t="s">
        <v>2345</v>
      </c>
    </row>
    <row r="321" spans="1:4" ht="11.25" customHeight="1">
      <c r="A321">
        <v>320</v>
      </c>
      <c r="B321" t="s">
        <v>1441</v>
      </c>
      <c r="C321" t="s">
        <v>2346</v>
      </c>
      <c r="D321" t="s">
        <v>2347</v>
      </c>
    </row>
    <row r="322" spans="1:4" ht="11.25" customHeight="1">
      <c r="A322">
        <v>321</v>
      </c>
      <c r="B322" t="s">
        <v>1441</v>
      </c>
      <c r="C322" t="s">
        <v>1443</v>
      </c>
      <c r="D322" t="s">
        <v>1444</v>
      </c>
    </row>
    <row r="323" spans="1:4" ht="11.25" customHeight="1">
      <c r="A323">
        <v>322</v>
      </c>
      <c r="B323" t="s">
        <v>1441</v>
      </c>
      <c r="C323" t="s">
        <v>1441</v>
      </c>
      <c r="D323" t="s">
        <v>1442</v>
      </c>
    </row>
    <row r="324" spans="1:4" ht="11.25" customHeight="1">
      <c r="A324">
        <v>323</v>
      </c>
      <c r="B324" t="s">
        <v>1441</v>
      </c>
      <c r="C324" t="s">
        <v>2348</v>
      </c>
      <c r="D324" t="s">
        <v>2349</v>
      </c>
    </row>
    <row r="325" spans="1:4" ht="11.25" customHeight="1">
      <c r="A325">
        <v>324</v>
      </c>
      <c r="B325" t="s">
        <v>1441</v>
      </c>
      <c r="C325" t="s">
        <v>2350</v>
      </c>
      <c r="D325" t="s">
        <v>2351</v>
      </c>
    </row>
    <row r="326" spans="1:4" ht="11.25" customHeight="1">
      <c r="A326">
        <v>325</v>
      </c>
      <c r="B326" t="s">
        <v>1441</v>
      </c>
      <c r="C326" t="s">
        <v>2352</v>
      </c>
      <c r="D326" t="s">
        <v>2353</v>
      </c>
    </row>
    <row r="327" spans="1:4" ht="11.25" customHeight="1">
      <c r="A327">
        <v>326</v>
      </c>
      <c r="B327" t="s">
        <v>1441</v>
      </c>
      <c r="C327" t="s">
        <v>2354</v>
      </c>
      <c r="D327" t="s">
        <v>2355</v>
      </c>
    </row>
    <row r="328" spans="1:4" ht="11.25" customHeight="1">
      <c r="A328">
        <v>327</v>
      </c>
      <c r="B328" t="s">
        <v>1441</v>
      </c>
      <c r="C328" t="s">
        <v>2356</v>
      </c>
      <c r="D328" t="s">
        <v>2357</v>
      </c>
    </row>
    <row r="329" spans="1:4" ht="11.25" customHeight="1">
      <c r="A329">
        <v>328</v>
      </c>
      <c r="B329" t="s">
        <v>1441</v>
      </c>
      <c r="C329" t="s">
        <v>1449</v>
      </c>
      <c r="D329" t="s">
        <v>1450</v>
      </c>
    </row>
    <row r="330" spans="1:4" ht="11.25" customHeight="1">
      <c r="A330">
        <v>329</v>
      </c>
      <c r="B330" t="s">
        <v>1441</v>
      </c>
      <c r="C330" t="s">
        <v>1457</v>
      </c>
      <c r="D330" t="s">
        <v>1458</v>
      </c>
    </row>
    <row r="331" spans="1:4" ht="11.25" customHeight="1">
      <c r="A331">
        <v>330</v>
      </c>
      <c r="B331" t="s">
        <v>1441</v>
      </c>
      <c r="C331" t="s">
        <v>2358</v>
      </c>
      <c r="D331" t="s">
        <v>2359</v>
      </c>
    </row>
    <row r="332" spans="1:4" ht="11.25" customHeight="1">
      <c r="A332">
        <v>331</v>
      </c>
      <c r="B332" t="s">
        <v>1441</v>
      </c>
      <c r="C332" t="s">
        <v>1468</v>
      </c>
      <c r="D332" t="s">
        <v>1469</v>
      </c>
    </row>
    <row r="333" spans="1:4" ht="11.25" customHeight="1">
      <c r="A333">
        <v>332</v>
      </c>
      <c r="B333" t="s">
        <v>1441</v>
      </c>
      <c r="C333" t="s">
        <v>2360</v>
      </c>
      <c r="D333" t="s">
        <v>2361</v>
      </c>
    </row>
    <row r="334" spans="1:4" ht="11.25" customHeight="1">
      <c r="A334">
        <v>333</v>
      </c>
      <c r="B334" t="s">
        <v>1441</v>
      </c>
      <c r="C334" t="s">
        <v>2362</v>
      </c>
      <c r="D334" t="s">
        <v>2363</v>
      </c>
    </row>
    <row r="335" spans="1:4" ht="11.25" customHeight="1">
      <c r="A335">
        <v>334</v>
      </c>
      <c r="B335" t="s">
        <v>1441</v>
      </c>
      <c r="C335" t="s">
        <v>1473</v>
      </c>
      <c r="D335" t="s">
        <v>1474</v>
      </c>
    </row>
    <row r="336" spans="1:4" ht="11.25" customHeight="1">
      <c r="A336">
        <v>335</v>
      </c>
      <c r="B336" t="s">
        <v>1441</v>
      </c>
      <c r="C336" t="s">
        <v>1478</v>
      </c>
      <c r="D336" t="s">
        <v>1479</v>
      </c>
    </row>
    <row r="337" spans="1:4" ht="11.25" customHeight="1">
      <c r="A337">
        <v>336</v>
      </c>
      <c r="B337" t="s">
        <v>1441</v>
      </c>
      <c r="C337" t="s">
        <v>1486</v>
      </c>
      <c r="D337" t="s">
        <v>1487</v>
      </c>
    </row>
    <row r="338" spans="1:4" ht="11.25" customHeight="1">
      <c r="A338">
        <v>337</v>
      </c>
      <c r="B338" t="s">
        <v>1441</v>
      </c>
      <c r="C338" t="s">
        <v>2364</v>
      </c>
      <c r="D338" t="s">
        <v>2365</v>
      </c>
    </row>
    <row r="339" spans="1:4" ht="11.25" customHeight="1">
      <c r="A339">
        <v>338</v>
      </c>
      <c r="B339" t="s">
        <v>1491</v>
      </c>
      <c r="C339" t="s">
        <v>2366</v>
      </c>
      <c r="D339" t="s">
        <v>2367</v>
      </c>
    </row>
    <row r="340" spans="1:4" ht="11.25" customHeight="1">
      <c r="A340">
        <v>339</v>
      </c>
      <c r="B340" t="s">
        <v>1491</v>
      </c>
      <c r="C340" t="s">
        <v>1493</v>
      </c>
      <c r="D340" t="s">
        <v>1494</v>
      </c>
    </row>
    <row r="341" spans="1:4" ht="11.25" customHeight="1">
      <c r="A341">
        <v>340</v>
      </c>
      <c r="B341" t="s">
        <v>1491</v>
      </c>
      <c r="C341" t="s">
        <v>1499</v>
      </c>
      <c r="D341" t="s">
        <v>1500</v>
      </c>
    </row>
    <row r="342" spans="1:4" ht="11.25" customHeight="1">
      <c r="A342">
        <v>341</v>
      </c>
      <c r="B342" t="s">
        <v>1491</v>
      </c>
      <c r="C342" t="s">
        <v>2368</v>
      </c>
      <c r="D342" t="s">
        <v>2369</v>
      </c>
    </row>
    <row r="343" spans="1:4" ht="11.25" customHeight="1">
      <c r="A343">
        <v>342</v>
      </c>
      <c r="B343" t="s">
        <v>1491</v>
      </c>
      <c r="C343" t="s">
        <v>2370</v>
      </c>
      <c r="D343" t="s">
        <v>2371</v>
      </c>
    </row>
    <row r="344" spans="1:4" ht="11.25" customHeight="1">
      <c r="A344">
        <v>343</v>
      </c>
      <c r="B344" t="s">
        <v>1491</v>
      </c>
      <c r="C344" t="s">
        <v>1491</v>
      </c>
      <c r="D344" t="s">
        <v>1492</v>
      </c>
    </row>
    <row r="345" spans="1:4" ht="11.25" customHeight="1">
      <c r="A345">
        <v>344</v>
      </c>
      <c r="B345" t="s">
        <v>1491</v>
      </c>
      <c r="C345" t="s">
        <v>2372</v>
      </c>
      <c r="D345" t="s">
        <v>2373</v>
      </c>
    </row>
    <row r="346" spans="1:4" ht="11.25" customHeight="1">
      <c r="A346">
        <v>345</v>
      </c>
      <c r="B346" t="s">
        <v>1491</v>
      </c>
      <c r="C346" t="s">
        <v>2374</v>
      </c>
      <c r="D346" t="s">
        <v>2375</v>
      </c>
    </row>
    <row r="347" spans="1:4" ht="11.25" customHeight="1">
      <c r="A347">
        <v>346</v>
      </c>
      <c r="B347" t="s">
        <v>1491</v>
      </c>
      <c r="C347" t="s">
        <v>1501</v>
      </c>
      <c r="D347" t="s">
        <v>1502</v>
      </c>
    </row>
    <row r="348" spans="1:4" ht="11.25" customHeight="1">
      <c r="A348">
        <v>347</v>
      </c>
      <c r="B348" t="s">
        <v>1491</v>
      </c>
      <c r="C348" t="s">
        <v>2376</v>
      </c>
      <c r="D348" t="s">
        <v>2377</v>
      </c>
    </row>
    <row r="349" spans="1:4" ht="11.25" customHeight="1">
      <c r="A349">
        <v>348</v>
      </c>
      <c r="B349" t="s">
        <v>1491</v>
      </c>
      <c r="C349" t="s">
        <v>1509</v>
      </c>
      <c r="D349" t="s">
        <v>1510</v>
      </c>
    </row>
    <row r="350" spans="1:4" ht="11.25" customHeight="1">
      <c r="A350">
        <v>349</v>
      </c>
      <c r="B350" t="s">
        <v>1491</v>
      </c>
      <c r="C350" t="s">
        <v>1514</v>
      </c>
      <c r="D350" t="s">
        <v>1515</v>
      </c>
    </row>
    <row r="351" spans="1:4" ht="11.25" customHeight="1">
      <c r="A351">
        <v>350</v>
      </c>
      <c r="B351" t="s">
        <v>1522</v>
      </c>
      <c r="C351" t="s">
        <v>1524</v>
      </c>
      <c r="D351" t="s">
        <v>1525</v>
      </c>
    </row>
    <row r="352" spans="1:4" ht="11.25" customHeight="1">
      <c r="A352">
        <v>351</v>
      </c>
      <c r="B352" t="s">
        <v>1522</v>
      </c>
      <c r="C352" t="s">
        <v>1529</v>
      </c>
      <c r="D352" t="s">
        <v>1530</v>
      </c>
    </row>
    <row r="353" spans="1:4" ht="11.25" customHeight="1">
      <c r="A353">
        <v>352</v>
      </c>
      <c r="B353" t="s">
        <v>1522</v>
      </c>
      <c r="C353" t="s">
        <v>1531</v>
      </c>
      <c r="D353" t="s">
        <v>1532</v>
      </c>
    </row>
    <row r="354" spans="1:4" ht="11.25" customHeight="1">
      <c r="A354">
        <v>353</v>
      </c>
      <c r="B354" t="s">
        <v>1522</v>
      </c>
      <c r="C354" t="s">
        <v>1533</v>
      </c>
      <c r="D354" t="s">
        <v>1534</v>
      </c>
    </row>
    <row r="355" spans="1:4" ht="11.25" customHeight="1">
      <c r="A355">
        <v>354</v>
      </c>
      <c r="B355" t="s">
        <v>1522</v>
      </c>
      <c r="C355" t="s">
        <v>1535</v>
      </c>
      <c r="D355" t="s">
        <v>1536</v>
      </c>
    </row>
    <row r="356" spans="1:4" ht="11.25" customHeight="1">
      <c r="A356">
        <v>355</v>
      </c>
      <c r="B356" t="s">
        <v>1522</v>
      </c>
      <c r="C356" t="s">
        <v>1537</v>
      </c>
      <c r="D356" t="s">
        <v>1538</v>
      </c>
    </row>
    <row r="357" spans="1:4" ht="11.25" customHeight="1">
      <c r="A357">
        <v>356</v>
      </c>
      <c r="B357" t="s">
        <v>1522</v>
      </c>
      <c r="C357" t="s">
        <v>1539</v>
      </c>
      <c r="D357" t="s">
        <v>1540</v>
      </c>
    </row>
    <row r="358" spans="1:4" ht="11.25" customHeight="1">
      <c r="A358">
        <v>357</v>
      </c>
      <c r="B358" t="s">
        <v>1522</v>
      </c>
      <c r="C358" t="s">
        <v>1522</v>
      </c>
      <c r="D358" t="s">
        <v>1523</v>
      </c>
    </row>
    <row r="359" spans="1:4" ht="11.25" customHeight="1">
      <c r="A359">
        <v>358</v>
      </c>
      <c r="B359" t="s">
        <v>1522</v>
      </c>
      <c r="C359" t="s">
        <v>1541</v>
      </c>
      <c r="D359" t="s">
        <v>1542</v>
      </c>
    </row>
    <row r="360" spans="1:4" ht="11.25" customHeight="1">
      <c r="A360">
        <v>359</v>
      </c>
      <c r="B360" t="s">
        <v>1522</v>
      </c>
      <c r="C360" t="s">
        <v>1543</v>
      </c>
      <c r="D360" t="s">
        <v>1544</v>
      </c>
    </row>
    <row r="361" spans="1:4" ht="11.25" customHeight="1">
      <c r="A361">
        <v>360</v>
      </c>
      <c r="B361" t="s">
        <v>1522</v>
      </c>
      <c r="C361" t="s">
        <v>1545</v>
      </c>
      <c r="D361" t="s">
        <v>1546</v>
      </c>
    </row>
    <row r="362" spans="1:4" ht="11.25" customHeight="1">
      <c r="A362">
        <v>361</v>
      </c>
      <c r="B362" t="s">
        <v>1522</v>
      </c>
      <c r="C362" t="s">
        <v>1547</v>
      </c>
      <c r="D362" t="s">
        <v>1548</v>
      </c>
    </row>
    <row r="363" spans="1:4" ht="11.25" customHeight="1">
      <c r="A363">
        <v>362</v>
      </c>
      <c r="B363" t="s">
        <v>1522</v>
      </c>
      <c r="C363" t="s">
        <v>1549</v>
      </c>
      <c r="D363" t="s">
        <v>1550</v>
      </c>
    </row>
    <row r="364" spans="1:4" ht="11.25" customHeight="1">
      <c r="A364">
        <v>363</v>
      </c>
      <c r="B364" t="s">
        <v>1522</v>
      </c>
      <c r="C364" t="s">
        <v>1551</v>
      </c>
      <c r="D364" t="s">
        <v>1552</v>
      </c>
    </row>
    <row r="365" spans="1:4" ht="11.25" customHeight="1">
      <c r="A365">
        <v>364</v>
      </c>
      <c r="B365" t="s">
        <v>1553</v>
      </c>
      <c r="C365" t="s">
        <v>1555</v>
      </c>
      <c r="D365" t="s">
        <v>1556</v>
      </c>
    </row>
    <row r="366" spans="1:4" ht="11.25" customHeight="1">
      <c r="A366">
        <v>365</v>
      </c>
      <c r="B366" t="s">
        <v>1553</v>
      </c>
      <c r="C366" t="s">
        <v>1561</v>
      </c>
      <c r="D366" t="s">
        <v>1562</v>
      </c>
    </row>
    <row r="367" spans="1:4" ht="11.25" customHeight="1">
      <c r="A367">
        <v>366</v>
      </c>
      <c r="B367" t="s">
        <v>1553</v>
      </c>
      <c r="C367" t="s">
        <v>1563</v>
      </c>
      <c r="D367" t="s">
        <v>1564</v>
      </c>
    </row>
    <row r="368" spans="1:4" ht="11.25" customHeight="1">
      <c r="A368">
        <v>367</v>
      </c>
      <c r="B368" t="s">
        <v>1553</v>
      </c>
      <c r="C368" t="s">
        <v>1553</v>
      </c>
      <c r="D368" t="s">
        <v>1554</v>
      </c>
    </row>
    <row r="369" spans="1:4" ht="11.25" customHeight="1">
      <c r="A369">
        <v>368</v>
      </c>
      <c r="B369" t="s">
        <v>1553</v>
      </c>
      <c r="C369" t="s">
        <v>1568</v>
      </c>
      <c r="D369" t="s">
        <v>1569</v>
      </c>
    </row>
    <row r="370" spans="1:4" ht="11.25" customHeight="1">
      <c r="A370">
        <v>369</v>
      </c>
      <c r="B370" t="s">
        <v>1553</v>
      </c>
      <c r="C370" t="s">
        <v>1573</v>
      </c>
      <c r="D370" t="s">
        <v>1574</v>
      </c>
    </row>
    <row r="371" spans="1:4" ht="11.25" customHeight="1">
      <c r="A371">
        <v>370</v>
      </c>
      <c r="B371" t="s">
        <v>1553</v>
      </c>
      <c r="C371" t="s">
        <v>1578</v>
      </c>
      <c r="D371" t="s">
        <v>1579</v>
      </c>
    </row>
    <row r="372" spans="1:4" ht="11.25" customHeight="1">
      <c r="A372">
        <v>371</v>
      </c>
      <c r="B372" t="s">
        <v>1553</v>
      </c>
      <c r="C372" t="s">
        <v>1580</v>
      </c>
      <c r="D372" t="s">
        <v>1581</v>
      </c>
    </row>
    <row r="373" spans="1:4" ht="11.25" customHeight="1">
      <c r="A373">
        <v>372</v>
      </c>
      <c r="B373" t="s">
        <v>1553</v>
      </c>
      <c r="C373" t="s">
        <v>1582</v>
      </c>
      <c r="D373" t="s">
        <v>1583</v>
      </c>
    </row>
    <row r="374" spans="1:4" ht="11.25" customHeight="1">
      <c r="A374">
        <v>373</v>
      </c>
      <c r="B374" t="s">
        <v>1553</v>
      </c>
      <c r="C374" t="s">
        <v>1584</v>
      </c>
      <c r="D374" t="s">
        <v>1585</v>
      </c>
    </row>
    <row r="375" spans="1:4" ht="11.25" customHeight="1">
      <c r="A375">
        <v>374</v>
      </c>
      <c r="B375" t="s">
        <v>1553</v>
      </c>
      <c r="C375" t="s">
        <v>1598</v>
      </c>
      <c r="D375" t="s">
        <v>1599</v>
      </c>
    </row>
    <row r="376" spans="1:4" ht="11.25" customHeight="1">
      <c r="A376">
        <v>375</v>
      </c>
      <c r="B376" t="s">
        <v>1553</v>
      </c>
      <c r="C376" t="s">
        <v>1606</v>
      </c>
      <c r="D376" t="s">
        <v>1607</v>
      </c>
    </row>
    <row r="377" spans="1:4" ht="11.25" customHeight="1">
      <c r="A377">
        <v>376</v>
      </c>
      <c r="B377" t="s">
        <v>1611</v>
      </c>
      <c r="C377" t="s">
        <v>2378</v>
      </c>
      <c r="D377" t="s">
        <v>2379</v>
      </c>
    </row>
    <row r="378" spans="1:4" ht="11.25" customHeight="1">
      <c r="A378">
        <v>377</v>
      </c>
      <c r="B378" t="s">
        <v>1611</v>
      </c>
      <c r="C378" t="s">
        <v>1613</v>
      </c>
      <c r="D378" t="s">
        <v>1614</v>
      </c>
    </row>
    <row r="379" spans="1:4" ht="11.25" customHeight="1">
      <c r="A379">
        <v>378</v>
      </c>
      <c r="B379" t="s">
        <v>1611</v>
      </c>
      <c r="C379" t="s">
        <v>2380</v>
      </c>
      <c r="D379" t="s">
        <v>2381</v>
      </c>
    </row>
    <row r="380" spans="1:4" ht="11.25" customHeight="1">
      <c r="A380">
        <v>379</v>
      </c>
      <c r="B380" t="s">
        <v>1611</v>
      </c>
      <c r="C380" t="s">
        <v>2382</v>
      </c>
      <c r="D380" t="s">
        <v>2383</v>
      </c>
    </row>
    <row r="381" spans="1:4" ht="11.25" customHeight="1">
      <c r="A381">
        <v>380</v>
      </c>
      <c r="B381" t="s">
        <v>1611</v>
      </c>
      <c r="C381" t="s">
        <v>2384</v>
      </c>
      <c r="D381" t="s">
        <v>2385</v>
      </c>
    </row>
    <row r="382" spans="1:4" ht="11.25" customHeight="1">
      <c r="A382">
        <v>381</v>
      </c>
      <c r="B382" t="s">
        <v>1611</v>
      </c>
      <c r="C382" t="s">
        <v>1611</v>
      </c>
      <c r="D382" t="s">
        <v>1612</v>
      </c>
    </row>
    <row r="383" spans="1:4" ht="11.25" customHeight="1">
      <c r="A383">
        <v>382</v>
      </c>
      <c r="B383" t="s">
        <v>1611</v>
      </c>
      <c r="C383" t="s">
        <v>2386</v>
      </c>
      <c r="D383" t="s">
        <v>2387</v>
      </c>
    </row>
    <row r="384" spans="1:4" ht="11.25" customHeight="1">
      <c r="A384">
        <v>383</v>
      </c>
      <c r="B384" t="s">
        <v>1611</v>
      </c>
      <c r="C384" t="s">
        <v>2388</v>
      </c>
      <c r="D384" t="s">
        <v>2389</v>
      </c>
    </row>
    <row r="385" spans="1:4" ht="11.25" customHeight="1">
      <c r="A385">
        <v>384</v>
      </c>
      <c r="B385" t="s">
        <v>1611</v>
      </c>
      <c r="C385" t="s">
        <v>538</v>
      </c>
      <c r="D385" t="s">
        <v>1615</v>
      </c>
    </row>
    <row r="386" spans="1:4" ht="11.25" customHeight="1">
      <c r="A386">
        <v>385</v>
      </c>
      <c r="B386" t="s">
        <v>1611</v>
      </c>
      <c r="C386" t="s">
        <v>1619</v>
      </c>
      <c r="D386" t="s">
        <v>1620</v>
      </c>
    </row>
    <row r="387" spans="1:4" ht="11.25" customHeight="1">
      <c r="A387">
        <v>386</v>
      </c>
      <c r="B387" t="s">
        <v>1611</v>
      </c>
      <c r="C387" t="s">
        <v>1624</v>
      </c>
      <c r="D387" t="s">
        <v>1625</v>
      </c>
    </row>
    <row r="388" spans="1:4" ht="11.25" customHeight="1">
      <c r="A388">
        <v>387</v>
      </c>
      <c r="B388" t="s">
        <v>1626</v>
      </c>
      <c r="C388" t="s">
        <v>1259</v>
      </c>
      <c r="D388" t="s">
        <v>2390</v>
      </c>
    </row>
    <row r="389" spans="1:4" ht="11.25" customHeight="1">
      <c r="A389">
        <v>388</v>
      </c>
      <c r="B389" t="s">
        <v>1626</v>
      </c>
      <c r="C389" t="s">
        <v>2391</v>
      </c>
      <c r="D389" t="s">
        <v>2392</v>
      </c>
    </row>
    <row r="390" spans="1:4" ht="11.25" customHeight="1">
      <c r="A390">
        <v>389</v>
      </c>
      <c r="B390" t="s">
        <v>1626</v>
      </c>
      <c r="C390" t="s">
        <v>1709</v>
      </c>
      <c r="D390" t="s">
        <v>2393</v>
      </c>
    </row>
    <row r="391" spans="1:4" ht="11.25" customHeight="1">
      <c r="A391">
        <v>390</v>
      </c>
      <c r="B391" t="s">
        <v>1626</v>
      </c>
      <c r="C391" t="s">
        <v>1628</v>
      </c>
      <c r="D391" t="s">
        <v>1629</v>
      </c>
    </row>
    <row r="392" spans="1:4" ht="11.25" customHeight="1">
      <c r="A392">
        <v>391</v>
      </c>
      <c r="B392" t="s">
        <v>1626</v>
      </c>
      <c r="C392" t="s">
        <v>2394</v>
      </c>
      <c r="D392" t="s">
        <v>2395</v>
      </c>
    </row>
    <row r="393" spans="1:4" ht="11.25" customHeight="1">
      <c r="A393">
        <v>392</v>
      </c>
      <c r="B393" t="s">
        <v>1626</v>
      </c>
      <c r="C393" t="s">
        <v>2396</v>
      </c>
      <c r="D393" t="s">
        <v>2397</v>
      </c>
    </row>
    <row r="394" spans="1:4" ht="11.25" customHeight="1">
      <c r="A394">
        <v>393</v>
      </c>
      <c r="B394" t="s">
        <v>1626</v>
      </c>
      <c r="C394" t="s">
        <v>1626</v>
      </c>
      <c r="D394" t="s">
        <v>1627</v>
      </c>
    </row>
    <row r="395" spans="1:4" ht="11.25" customHeight="1">
      <c r="A395">
        <v>394</v>
      </c>
      <c r="B395" t="s">
        <v>1626</v>
      </c>
      <c r="C395" t="s">
        <v>2398</v>
      </c>
      <c r="D395" t="s">
        <v>2399</v>
      </c>
    </row>
    <row r="396" spans="1:4" ht="11.25" customHeight="1">
      <c r="A396">
        <v>395</v>
      </c>
      <c r="B396" t="s">
        <v>1626</v>
      </c>
      <c r="C396" t="s">
        <v>2400</v>
      </c>
      <c r="D396" t="s">
        <v>2401</v>
      </c>
    </row>
    <row r="397" spans="1:4" ht="11.25" customHeight="1">
      <c r="A397">
        <v>396</v>
      </c>
      <c r="B397" t="s">
        <v>1626</v>
      </c>
      <c r="C397" t="s">
        <v>1634</v>
      </c>
      <c r="D397" t="s">
        <v>1635</v>
      </c>
    </row>
    <row r="398" spans="1:4" ht="11.25" customHeight="1">
      <c r="A398">
        <v>397</v>
      </c>
      <c r="B398" t="s">
        <v>1626</v>
      </c>
      <c r="C398" t="s">
        <v>1642</v>
      </c>
      <c r="D398" t="s">
        <v>1643</v>
      </c>
    </row>
    <row r="399" spans="1:4" ht="11.25" customHeight="1">
      <c r="A399">
        <v>398</v>
      </c>
      <c r="B399" t="s">
        <v>1626</v>
      </c>
      <c r="C399" t="s">
        <v>2402</v>
      </c>
      <c r="D399" t="s">
        <v>2403</v>
      </c>
    </row>
    <row r="400" spans="1:4" ht="11.25" customHeight="1">
      <c r="A400">
        <v>399</v>
      </c>
      <c r="B400" t="s">
        <v>1626</v>
      </c>
      <c r="C400" t="s">
        <v>2271</v>
      </c>
      <c r="D400" t="s">
        <v>2404</v>
      </c>
    </row>
    <row r="401" spans="1:4" ht="11.25" customHeight="1">
      <c r="A401">
        <v>400</v>
      </c>
      <c r="B401" t="s">
        <v>1626</v>
      </c>
      <c r="C401" t="s">
        <v>1647</v>
      </c>
      <c r="D401" t="s">
        <v>1648</v>
      </c>
    </row>
    <row r="402" spans="1:4" ht="11.25" customHeight="1">
      <c r="A402">
        <v>401</v>
      </c>
      <c r="B402" t="s">
        <v>1626</v>
      </c>
      <c r="C402" t="s">
        <v>1652</v>
      </c>
      <c r="D402" t="s">
        <v>1653</v>
      </c>
    </row>
    <row r="403" spans="1:4" ht="11.25" customHeight="1">
      <c r="A403">
        <v>402</v>
      </c>
      <c r="B403" t="s">
        <v>1626</v>
      </c>
      <c r="C403" t="s">
        <v>2405</v>
      </c>
      <c r="D403" t="s">
        <v>2406</v>
      </c>
    </row>
    <row r="404" spans="1:4" ht="11.25" customHeight="1">
      <c r="A404">
        <v>403</v>
      </c>
      <c r="B404" t="s">
        <v>1626</v>
      </c>
      <c r="C404" t="s">
        <v>1657</v>
      </c>
      <c r="D404" t="s">
        <v>1658</v>
      </c>
    </row>
    <row r="405" spans="1:4" ht="11.25" customHeight="1">
      <c r="A405">
        <v>404</v>
      </c>
      <c r="B405" t="s">
        <v>1668</v>
      </c>
      <c r="C405" t="s">
        <v>1670</v>
      </c>
      <c r="D405" t="s">
        <v>1671</v>
      </c>
    </row>
    <row r="406" spans="1:4" ht="11.25" customHeight="1">
      <c r="A406">
        <v>405</v>
      </c>
      <c r="B406" t="s">
        <v>1668</v>
      </c>
      <c r="C406" t="s">
        <v>1676</v>
      </c>
      <c r="D406" t="s">
        <v>1677</v>
      </c>
    </row>
    <row r="407" spans="1:4" ht="11.25" customHeight="1">
      <c r="A407">
        <v>406</v>
      </c>
      <c r="B407" t="s">
        <v>1668</v>
      </c>
      <c r="C407" t="s">
        <v>2407</v>
      </c>
      <c r="D407" t="s">
        <v>2408</v>
      </c>
    </row>
    <row r="408" spans="1:4" ht="11.25" customHeight="1">
      <c r="A408">
        <v>407</v>
      </c>
      <c r="B408" t="s">
        <v>1668</v>
      </c>
      <c r="C408" t="s">
        <v>2409</v>
      </c>
      <c r="D408" t="s">
        <v>2410</v>
      </c>
    </row>
    <row r="409" spans="1:4" ht="11.25" customHeight="1">
      <c r="A409">
        <v>408</v>
      </c>
      <c r="B409" t="s">
        <v>1668</v>
      </c>
      <c r="C409" t="s">
        <v>1668</v>
      </c>
      <c r="D409" t="s">
        <v>1669</v>
      </c>
    </row>
    <row r="410" spans="1:4" ht="11.25" customHeight="1">
      <c r="A410">
        <v>409</v>
      </c>
      <c r="B410" t="s">
        <v>1668</v>
      </c>
      <c r="C410" t="s">
        <v>1681</v>
      </c>
      <c r="D410" t="s">
        <v>1682</v>
      </c>
    </row>
    <row r="411" spans="1:4" ht="11.25" customHeight="1">
      <c r="A411">
        <v>410</v>
      </c>
      <c r="B411" t="s">
        <v>1668</v>
      </c>
      <c r="C411" t="s">
        <v>1692</v>
      </c>
      <c r="D411" t="s">
        <v>1693</v>
      </c>
    </row>
    <row r="412" spans="1:4" ht="11.25" customHeight="1">
      <c r="A412">
        <v>411</v>
      </c>
      <c r="B412" t="s">
        <v>1668</v>
      </c>
      <c r="C412" t="s">
        <v>1694</v>
      </c>
      <c r="D412" t="s">
        <v>1695</v>
      </c>
    </row>
    <row r="413" spans="1:4" ht="11.25" customHeight="1">
      <c r="A413">
        <v>412</v>
      </c>
      <c r="B413" t="s">
        <v>1668</v>
      </c>
      <c r="C413" t="s">
        <v>2411</v>
      </c>
      <c r="D413" t="s">
        <v>2412</v>
      </c>
    </row>
    <row r="414" spans="1:4" ht="11.25" customHeight="1">
      <c r="A414">
        <v>413</v>
      </c>
      <c r="B414" t="s">
        <v>1699</v>
      </c>
      <c r="C414" t="s">
        <v>1701</v>
      </c>
      <c r="D414" t="s">
        <v>1702</v>
      </c>
    </row>
    <row r="415" spans="1:4" ht="11.25" customHeight="1">
      <c r="A415">
        <v>414</v>
      </c>
      <c r="B415" t="s">
        <v>1699</v>
      </c>
      <c r="C415" t="s">
        <v>1707</v>
      </c>
      <c r="D415" t="s">
        <v>1708</v>
      </c>
    </row>
    <row r="416" spans="1:4" ht="11.25" customHeight="1">
      <c r="A416">
        <v>415</v>
      </c>
      <c r="B416" t="s">
        <v>1699</v>
      </c>
      <c r="C416" t="s">
        <v>1709</v>
      </c>
      <c r="D416" t="s">
        <v>1710</v>
      </c>
    </row>
    <row r="417" spans="1:4" ht="11.25" customHeight="1">
      <c r="A417">
        <v>416</v>
      </c>
      <c r="B417" t="s">
        <v>1699</v>
      </c>
      <c r="C417" t="s">
        <v>1711</v>
      </c>
      <c r="D417" t="s">
        <v>1712</v>
      </c>
    </row>
    <row r="418" spans="1:4" ht="11.25" customHeight="1">
      <c r="A418">
        <v>417</v>
      </c>
      <c r="B418" t="s">
        <v>1699</v>
      </c>
      <c r="C418" t="s">
        <v>1716</v>
      </c>
      <c r="D418" t="s">
        <v>1717</v>
      </c>
    </row>
    <row r="419" spans="1:4" ht="11.25" customHeight="1">
      <c r="A419">
        <v>418</v>
      </c>
      <c r="B419" t="s">
        <v>1699</v>
      </c>
      <c r="C419" t="s">
        <v>1718</v>
      </c>
      <c r="D419" t="s">
        <v>1719</v>
      </c>
    </row>
    <row r="420" spans="1:4" ht="11.25" customHeight="1">
      <c r="A420">
        <v>419</v>
      </c>
      <c r="B420" t="s">
        <v>1699</v>
      </c>
      <c r="C420" t="s">
        <v>1720</v>
      </c>
      <c r="D420" t="s">
        <v>1721</v>
      </c>
    </row>
    <row r="421" spans="1:4" ht="11.25" customHeight="1">
      <c r="A421">
        <v>420</v>
      </c>
      <c r="B421" t="s">
        <v>1699</v>
      </c>
      <c r="C421" t="s">
        <v>1699</v>
      </c>
      <c r="D421" t="s">
        <v>1700</v>
      </c>
    </row>
    <row r="422" spans="1:4" ht="11.25" customHeight="1">
      <c r="A422">
        <v>421</v>
      </c>
      <c r="B422" t="s">
        <v>1699</v>
      </c>
      <c r="C422" t="s">
        <v>1578</v>
      </c>
      <c r="D422" t="s">
        <v>1725</v>
      </c>
    </row>
    <row r="423" spans="1:4" ht="11.25" customHeight="1">
      <c r="A423">
        <v>422</v>
      </c>
      <c r="B423" t="s">
        <v>1699</v>
      </c>
      <c r="C423" t="s">
        <v>1726</v>
      </c>
      <c r="D423" t="s">
        <v>1727</v>
      </c>
    </row>
    <row r="424" spans="1:4" ht="11.25" customHeight="1">
      <c r="A424">
        <v>423</v>
      </c>
      <c r="B424" t="s">
        <v>1728</v>
      </c>
      <c r="C424" t="s">
        <v>2413</v>
      </c>
      <c r="D424" t="s">
        <v>2414</v>
      </c>
    </row>
    <row r="425" spans="1:4" ht="11.25" customHeight="1">
      <c r="A425">
        <v>424</v>
      </c>
      <c r="B425" t="s">
        <v>1728</v>
      </c>
      <c r="C425" t="s">
        <v>2415</v>
      </c>
      <c r="D425" t="s">
        <v>2416</v>
      </c>
    </row>
    <row r="426" spans="1:4" ht="11.25" customHeight="1">
      <c r="A426">
        <v>425</v>
      </c>
      <c r="B426" t="s">
        <v>1728</v>
      </c>
      <c r="C426" t="s">
        <v>2417</v>
      </c>
      <c r="D426" t="s">
        <v>2418</v>
      </c>
    </row>
    <row r="427" spans="1:4" ht="11.25" customHeight="1">
      <c r="A427">
        <v>426</v>
      </c>
      <c r="B427" t="s">
        <v>1728</v>
      </c>
      <c r="C427" t="s">
        <v>1730</v>
      </c>
      <c r="D427" t="s">
        <v>1731</v>
      </c>
    </row>
    <row r="428" spans="1:4" ht="11.25" customHeight="1">
      <c r="A428">
        <v>427</v>
      </c>
      <c r="B428" t="s">
        <v>1728</v>
      </c>
      <c r="C428" t="s">
        <v>2419</v>
      </c>
      <c r="D428" t="s">
        <v>2420</v>
      </c>
    </row>
    <row r="429" spans="1:4" ht="11.25" customHeight="1">
      <c r="A429">
        <v>428</v>
      </c>
      <c r="B429" t="s">
        <v>1728</v>
      </c>
      <c r="C429" t="s">
        <v>2421</v>
      </c>
      <c r="D429" t="s">
        <v>2422</v>
      </c>
    </row>
    <row r="430" spans="1:4" ht="11.25" customHeight="1">
      <c r="A430">
        <v>429</v>
      </c>
      <c r="B430" t="s">
        <v>1728</v>
      </c>
      <c r="C430" t="s">
        <v>1728</v>
      </c>
      <c r="D430" t="s">
        <v>1729</v>
      </c>
    </row>
    <row r="431" spans="1:4" ht="11.25" customHeight="1">
      <c r="A431">
        <v>430</v>
      </c>
      <c r="B431" t="s">
        <v>1728</v>
      </c>
      <c r="C431" t="s">
        <v>1735</v>
      </c>
      <c r="D431" t="s">
        <v>1736</v>
      </c>
    </row>
    <row r="432" spans="1:4" ht="11.25" customHeight="1">
      <c r="A432">
        <v>431</v>
      </c>
      <c r="B432" t="s">
        <v>1728</v>
      </c>
      <c r="C432" t="s">
        <v>2423</v>
      </c>
      <c r="D432" t="s">
        <v>2424</v>
      </c>
    </row>
    <row r="433" spans="1:4" ht="11.25" customHeight="1">
      <c r="A433">
        <v>432</v>
      </c>
      <c r="B433" t="s">
        <v>1728</v>
      </c>
      <c r="C433" t="s">
        <v>2425</v>
      </c>
      <c r="D433" t="s">
        <v>2426</v>
      </c>
    </row>
    <row r="434" spans="1:4" ht="11.25" customHeight="1">
      <c r="A434">
        <v>433</v>
      </c>
      <c r="B434" t="s">
        <v>1728</v>
      </c>
      <c r="C434" t="s">
        <v>2427</v>
      </c>
      <c r="D434" t="s">
        <v>2428</v>
      </c>
    </row>
    <row r="435" spans="1:4" ht="11.25" customHeight="1">
      <c r="A435">
        <v>434</v>
      </c>
      <c r="B435" t="s">
        <v>1737</v>
      </c>
      <c r="C435" t="s">
        <v>1737</v>
      </c>
      <c r="D435" t="s">
        <v>1738</v>
      </c>
    </row>
    <row r="436" spans="1:4" ht="11.25" customHeight="1">
      <c r="A436">
        <v>435</v>
      </c>
      <c r="B436" t="s">
        <v>1742</v>
      </c>
      <c r="C436" t="s">
        <v>2147</v>
      </c>
      <c r="D436" t="s">
        <v>2429</v>
      </c>
    </row>
    <row r="437" spans="1:4" ht="11.25" customHeight="1">
      <c r="A437">
        <v>436</v>
      </c>
      <c r="B437" t="s">
        <v>1742</v>
      </c>
      <c r="C437" t="s">
        <v>2430</v>
      </c>
      <c r="D437" t="s">
        <v>2431</v>
      </c>
    </row>
    <row r="438" spans="1:4" ht="11.25" customHeight="1">
      <c r="A438">
        <v>437</v>
      </c>
      <c r="B438" t="s">
        <v>1742</v>
      </c>
      <c r="C438" t="s">
        <v>2432</v>
      </c>
      <c r="D438" t="s">
        <v>2433</v>
      </c>
    </row>
    <row r="439" spans="1:4" ht="11.25" customHeight="1">
      <c r="A439">
        <v>438</v>
      </c>
      <c r="B439" t="s">
        <v>1742</v>
      </c>
      <c r="C439" t="s">
        <v>1744</v>
      </c>
      <c r="D439" t="s">
        <v>1745</v>
      </c>
    </row>
    <row r="440" spans="1:4" ht="11.25" customHeight="1">
      <c r="A440">
        <v>439</v>
      </c>
      <c r="B440" t="s">
        <v>1742</v>
      </c>
      <c r="C440" t="s">
        <v>2434</v>
      </c>
      <c r="D440" t="s">
        <v>2435</v>
      </c>
    </row>
    <row r="441" spans="1:4" ht="11.25" customHeight="1">
      <c r="A441">
        <v>440</v>
      </c>
      <c r="B441" t="s">
        <v>1742</v>
      </c>
      <c r="C441" t="s">
        <v>2172</v>
      </c>
      <c r="D441" t="s">
        <v>2436</v>
      </c>
    </row>
    <row r="442" spans="1:4" ht="11.25" customHeight="1">
      <c r="A442">
        <v>441</v>
      </c>
      <c r="B442" t="s">
        <v>1742</v>
      </c>
      <c r="C442" t="s">
        <v>2437</v>
      </c>
      <c r="D442" t="s">
        <v>2438</v>
      </c>
    </row>
    <row r="443" spans="1:4" ht="11.25" customHeight="1">
      <c r="A443">
        <v>442</v>
      </c>
      <c r="B443" t="s">
        <v>1742</v>
      </c>
      <c r="C443" t="s">
        <v>2439</v>
      </c>
      <c r="D443" t="s">
        <v>2440</v>
      </c>
    </row>
    <row r="444" spans="1:4" ht="11.25" customHeight="1">
      <c r="A444">
        <v>443</v>
      </c>
      <c r="B444" t="s">
        <v>1742</v>
      </c>
      <c r="C444" t="s">
        <v>2441</v>
      </c>
      <c r="D444" t="s">
        <v>2442</v>
      </c>
    </row>
    <row r="445" spans="1:4" ht="11.25" customHeight="1">
      <c r="A445">
        <v>444</v>
      </c>
      <c r="B445" t="s">
        <v>1742</v>
      </c>
      <c r="C445" t="s">
        <v>1754</v>
      </c>
      <c r="D445" t="s">
        <v>1755</v>
      </c>
    </row>
    <row r="446" spans="1:4" ht="11.25" customHeight="1">
      <c r="A446">
        <v>445</v>
      </c>
      <c r="B446" t="s">
        <v>1742</v>
      </c>
      <c r="C446" t="s">
        <v>2443</v>
      </c>
      <c r="D446" t="s">
        <v>2444</v>
      </c>
    </row>
    <row r="447" spans="1:4" ht="11.25" customHeight="1">
      <c r="A447">
        <v>446</v>
      </c>
      <c r="B447" t="s">
        <v>1742</v>
      </c>
      <c r="C447" t="s">
        <v>2445</v>
      </c>
      <c r="D447" t="s">
        <v>2446</v>
      </c>
    </row>
    <row r="448" spans="1:4" ht="11.25" customHeight="1">
      <c r="A448">
        <v>447</v>
      </c>
      <c r="B448" t="s">
        <v>1742</v>
      </c>
      <c r="C448" t="s">
        <v>1756</v>
      </c>
      <c r="D448" t="s">
        <v>1757</v>
      </c>
    </row>
    <row r="449" spans="1:4" ht="11.25" customHeight="1">
      <c r="A449">
        <v>448</v>
      </c>
      <c r="B449" t="s">
        <v>1742</v>
      </c>
      <c r="C449" t="s">
        <v>1761</v>
      </c>
      <c r="D449" t="s">
        <v>1762</v>
      </c>
    </row>
    <row r="450" spans="1:4" ht="11.25" customHeight="1">
      <c r="A450">
        <v>449</v>
      </c>
      <c r="B450" t="s">
        <v>1742</v>
      </c>
      <c r="C450" t="s">
        <v>1742</v>
      </c>
      <c r="D450" t="s">
        <v>1743</v>
      </c>
    </row>
    <row r="451" spans="1:4" ht="11.25" customHeight="1">
      <c r="A451">
        <v>450</v>
      </c>
      <c r="B451" t="s">
        <v>1742</v>
      </c>
      <c r="C451" t="s">
        <v>2447</v>
      </c>
      <c r="D451" t="s">
        <v>2448</v>
      </c>
    </row>
    <row r="452" spans="1:4" ht="11.25" customHeight="1">
      <c r="A452">
        <v>451</v>
      </c>
      <c r="B452" t="s">
        <v>1742</v>
      </c>
      <c r="C452" t="s">
        <v>1290</v>
      </c>
      <c r="D452" t="s">
        <v>2449</v>
      </c>
    </row>
    <row r="453" spans="1:4" ht="11.25" customHeight="1">
      <c r="A453">
        <v>452</v>
      </c>
      <c r="B453" t="s">
        <v>1742</v>
      </c>
      <c r="C453" t="s">
        <v>1763</v>
      </c>
      <c r="D453" t="s">
        <v>1764</v>
      </c>
    </row>
    <row r="454" spans="1:4" ht="11.25" customHeight="1">
      <c r="A454">
        <v>453</v>
      </c>
      <c r="B454" t="s">
        <v>1765</v>
      </c>
      <c r="C454" t="s">
        <v>1767</v>
      </c>
      <c r="D454" t="s">
        <v>1768</v>
      </c>
    </row>
    <row r="455" spans="1:4" ht="11.25" customHeight="1">
      <c r="A455">
        <v>454</v>
      </c>
      <c r="B455" t="s">
        <v>1765</v>
      </c>
      <c r="C455" t="s">
        <v>1791</v>
      </c>
      <c r="D455" t="s">
        <v>1792</v>
      </c>
    </row>
    <row r="456" spans="1:4" ht="11.25" customHeight="1">
      <c r="A456">
        <v>455</v>
      </c>
      <c r="B456" t="s">
        <v>1765</v>
      </c>
      <c r="C456" t="s">
        <v>1793</v>
      </c>
      <c r="D456" t="s">
        <v>1794</v>
      </c>
    </row>
    <row r="457" spans="1:4" ht="11.25" customHeight="1">
      <c r="A457">
        <v>456</v>
      </c>
      <c r="B457" t="s">
        <v>1765</v>
      </c>
      <c r="C457" t="s">
        <v>1795</v>
      </c>
      <c r="D457" t="s">
        <v>1796</v>
      </c>
    </row>
    <row r="458" spans="1:4" ht="11.25" customHeight="1">
      <c r="A458">
        <v>457</v>
      </c>
      <c r="B458" t="s">
        <v>1765</v>
      </c>
      <c r="C458" t="s">
        <v>1797</v>
      </c>
      <c r="D458" t="s">
        <v>1798</v>
      </c>
    </row>
    <row r="459" spans="1:4" ht="11.25" customHeight="1">
      <c r="A459">
        <v>458</v>
      </c>
      <c r="B459" t="s">
        <v>1765</v>
      </c>
      <c r="C459" t="s">
        <v>1799</v>
      </c>
      <c r="D459" t="s">
        <v>1800</v>
      </c>
    </row>
    <row r="460" spans="1:4" ht="11.25" customHeight="1">
      <c r="A460">
        <v>459</v>
      </c>
      <c r="B460" t="s">
        <v>1765</v>
      </c>
      <c r="C460" t="s">
        <v>1801</v>
      </c>
      <c r="D460" t="s">
        <v>1802</v>
      </c>
    </row>
    <row r="461" spans="1:4" ht="11.25" customHeight="1">
      <c r="A461">
        <v>460</v>
      </c>
      <c r="B461" t="s">
        <v>1765</v>
      </c>
      <c r="C461" t="s">
        <v>1803</v>
      </c>
      <c r="D461" t="s">
        <v>1804</v>
      </c>
    </row>
    <row r="462" spans="1:4" ht="11.25" customHeight="1">
      <c r="A462">
        <v>461</v>
      </c>
      <c r="B462" t="s">
        <v>1765</v>
      </c>
      <c r="C462" t="s">
        <v>1805</v>
      </c>
      <c r="D462" t="s">
        <v>1806</v>
      </c>
    </row>
    <row r="463" spans="1:4" ht="11.25" customHeight="1">
      <c r="A463">
        <v>462</v>
      </c>
      <c r="B463" t="s">
        <v>1765</v>
      </c>
      <c r="C463" t="s">
        <v>1807</v>
      </c>
      <c r="D463" t="s">
        <v>1808</v>
      </c>
    </row>
    <row r="464" spans="1:4" ht="11.25" customHeight="1">
      <c r="A464">
        <v>463</v>
      </c>
      <c r="B464" t="s">
        <v>1765</v>
      </c>
      <c r="C464" t="s">
        <v>1765</v>
      </c>
      <c r="D464" t="s">
        <v>1766</v>
      </c>
    </row>
    <row r="465" spans="1:4" ht="11.25" customHeight="1">
      <c r="A465">
        <v>464</v>
      </c>
      <c r="B465" t="s">
        <v>1765</v>
      </c>
      <c r="C465" t="s">
        <v>1809</v>
      </c>
      <c r="D465" t="s">
        <v>1810</v>
      </c>
    </row>
    <row r="466" spans="1:4" ht="11.25" customHeight="1">
      <c r="A466">
        <v>465</v>
      </c>
      <c r="B466" t="s">
        <v>1765</v>
      </c>
      <c r="C466" t="s">
        <v>1811</v>
      </c>
      <c r="D466" t="s">
        <v>1812</v>
      </c>
    </row>
    <row r="467" spans="1:4" ht="11.25" customHeight="1">
      <c r="A467">
        <v>466</v>
      </c>
      <c r="B467" t="s">
        <v>1765</v>
      </c>
      <c r="C467" t="s">
        <v>1813</v>
      </c>
      <c r="D467" t="s">
        <v>1814</v>
      </c>
    </row>
    <row r="468" spans="1:4" ht="11.25" customHeight="1">
      <c r="A468">
        <v>467</v>
      </c>
      <c r="B468" t="s">
        <v>1765</v>
      </c>
      <c r="C468" t="s">
        <v>1815</v>
      </c>
      <c r="D468" t="s">
        <v>1816</v>
      </c>
    </row>
    <row r="469" spans="1:4" ht="11.25" customHeight="1">
      <c r="A469">
        <v>468</v>
      </c>
      <c r="B469" t="s">
        <v>1817</v>
      </c>
      <c r="C469" t="s">
        <v>1817</v>
      </c>
      <c r="D469" t="s">
        <v>1818</v>
      </c>
    </row>
    <row r="470" spans="1:4" ht="11.25" customHeight="1">
      <c r="A470">
        <v>469</v>
      </c>
      <c r="B470" t="s">
        <v>1823</v>
      </c>
      <c r="C470" t="s">
        <v>1825</v>
      </c>
      <c r="D470" t="s">
        <v>1826</v>
      </c>
    </row>
    <row r="471" spans="1:4" ht="11.25" customHeight="1">
      <c r="A471">
        <v>470</v>
      </c>
      <c r="B471" t="s">
        <v>1823</v>
      </c>
      <c r="C471" t="s">
        <v>1830</v>
      </c>
      <c r="D471" t="s">
        <v>1831</v>
      </c>
    </row>
    <row r="472" spans="1:4" ht="11.25" customHeight="1">
      <c r="A472">
        <v>471</v>
      </c>
      <c r="B472" t="s">
        <v>1823</v>
      </c>
      <c r="C472" t="s">
        <v>1836</v>
      </c>
      <c r="D472" t="s">
        <v>1837</v>
      </c>
    </row>
    <row r="473" spans="1:4" ht="11.25" customHeight="1">
      <c r="A473">
        <v>472</v>
      </c>
      <c r="B473" t="s">
        <v>1823</v>
      </c>
      <c r="C473" t="s">
        <v>1838</v>
      </c>
      <c r="D473" t="s">
        <v>1839</v>
      </c>
    </row>
    <row r="474" spans="1:4" ht="11.25" customHeight="1">
      <c r="A474">
        <v>473</v>
      </c>
      <c r="B474" t="s">
        <v>1823</v>
      </c>
      <c r="C474" t="s">
        <v>1843</v>
      </c>
      <c r="D474" t="s">
        <v>1844</v>
      </c>
    </row>
    <row r="475" spans="1:4" ht="11.25" customHeight="1">
      <c r="A475">
        <v>474</v>
      </c>
      <c r="B475" t="s">
        <v>1823</v>
      </c>
      <c r="C475" t="s">
        <v>1845</v>
      </c>
      <c r="D475" t="s">
        <v>1846</v>
      </c>
    </row>
    <row r="476" spans="1:4" ht="11.25" customHeight="1">
      <c r="A476">
        <v>475</v>
      </c>
      <c r="B476" t="s">
        <v>1823</v>
      </c>
      <c r="C476" t="s">
        <v>1847</v>
      </c>
      <c r="D476" t="s">
        <v>1848</v>
      </c>
    </row>
    <row r="477" spans="1:4" ht="11.25" customHeight="1">
      <c r="A477">
        <v>476</v>
      </c>
      <c r="B477" t="s">
        <v>1823</v>
      </c>
      <c r="C477" t="s">
        <v>1823</v>
      </c>
      <c r="D477" t="s">
        <v>1824</v>
      </c>
    </row>
    <row r="478" spans="1:4" ht="11.25" customHeight="1">
      <c r="A478">
        <v>477</v>
      </c>
      <c r="B478" t="s">
        <v>1823</v>
      </c>
      <c r="C478" t="s">
        <v>1849</v>
      </c>
      <c r="D478" t="s">
        <v>1850</v>
      </c>
    </row>
    <row r="479" spans="1:4" ht="11.25" customHeight="1">
      <c r="A479">
        <v>478</v>
      </c>
      <c r="B479" t="s">
        <v>1823</v>
      </c>
      <c r="C479" t="s">
        <v>1857</v>
      </c>
      <c r="D479" t="s">
        <v>1858</v>
      </c>
    </row>
    <row r="480" spans="1:4" ht="11.25" customHeight="1">
      <c r="A480">
        <v>479</v>
      </c>
      <c r="B480" t="s">
        <v>1862</v>
      </c>
      <c r="C480" t="s">
        <v>1864</v>
      </c>
      <c r="D480" t="s">
        <v>1865</v>
      </c>
    </row>
    <row r="481" spans="1:4" ht="11.25" customHeight="1">
      <c r="A481">
        <v>480</v>
      </c>
      <c r="B481" t="s">
        <v>1862</v>
      </c>
      <c r="C481" t="s">
        <v>1876</v>
      </c>
      <c r="D481" t="s">
        <v>1877</v>
      </c>
    </row>
    <row r="482" spans="1:4" ht="11.25" customHeight="1">
      <c r="A482">
        <v>481</v>
      </c>
      <c r="B482" t="s">
        <v>1862</v>
      </c>
      <c r="C482" t="s">
        <v>1888</v>
      </c>
      <c r="D482" t="s">
        <v>1889</v>
      </c>
    </row>
    <row r="483" spans="1:4" ht="11.25" customHeight="1">
      <c r="A483">
        <v>482</v>
      </c>
      <c r="B483" t="s">
        <v>1862</v>
      </c>
      <c r="C483" t="s">
        <v>1862</v>
      </c>
      <c r="D483" t="s">
        <v>1863</v>
      </c>
    </row>
    <row r="484" spans="1:4" ht="11.25" customHeight="1">
      <c r="A484">
        <v>483</v>
      </c>
      <c r="B484" t="s">
        <v>1862</v>
      </c>
      <c r="C484" t="s">
        <v>1896</v>
      </c>
      <c r="D484" t="s">
        <v>1897</v>
      </c>
    </row>
    <row r="485" spans="1:4" ht="11.25" customHeight="1">
      <c r="A485">
        <v>484</v>
      </c>
      <c r="B485" t="s">
        <v>1903</v>
      </c>
      <c r="C485" t="s">
        <v>2450</v>
      </c>
      <c r="D485" t="s">
        <v>2451</v>
      </c>
    </row>
    <row r="486" spans="1:4" ht="11.25" customHeight="1">
      <c r="A486">
        <v>485</v>
      </c>
      <c r="B486" t="s">
        <v>1903</v>
      </c>
      <c r="C486" t="s">
        <v>2452</v>
      </c>
      <c r="D486" t="s">
        <v>2453</v>
      </c>
    </row>
    <row r="487" spans="1:4" ht="11.25" customHeight="1">
      <c r="A487">
        <v>486</v>
      </c>
      <c r="B487" t="s">
        <v>1903</v>
      </c>
      <c r="C487" t="s">
        <v>2454</v>
      </c>
      <c r="D487" t="s">
        <v>2455</v>
      </c>
    </row>
    <row r="488" spans="1:4" ht="11.25" customHeight="1">
      <c r="A488">
        <v>487</v>
      </c>
      <c r="B488" t="s">
        <v>1903</v>
      </c>
      <c r="C488" t="s">
        <v>2456</v>
      </c>
      <c r="D488" t="s">
        <v>2457</v>
      </c>
    </row>
    <row r="489" spans="1:4" ht="11.25" customHeight="1">
      <c r="A489">
        <v>488</v>
      </c>
      <c r="B489" t="s">
        <v>1903</v>
      </c>
      <c r="C489" t="s">
        <v>1903</v>
      </c>
      <c r="D489" t="s">
        <v>1904</v>
      </c>
    </row>
    <row r="490" spans="1:4" ht="11.25" customHeight="1">
      <c r="A490">
        <v>489</v>
      </c>
      <c r="B490" t="s">
        <v>1903</v>
      </c>
      <c r="C490" t="s">
        <v>1905</v>
      </c>
      <c r="D490" t="s">
        <v>1906</v>
      </c>
    </row>
    <row r="491" spans="1:4" ht="11.25" customHeight="1">
      <c r="A491">
        <v>490</v>
      </c>
      <c r="B491" t="s">
        <v>1903</v>
      </c>
      <c r="C491" t="s">
        <v>2458</v>
      </c>
      <c r="D491" t="s">
        <v>2459</v>
      </c>
    </row>
    <row r="492" spans="1:4" ht="11.25" customHeight="1">
      <c r="A492">
        <v>491</v>
      </c>
      <c r="B492" t="s">
        <v>1903</v>
      </c>
      <c r="C492" t="s">
        <v>2460</v>
      </c>
      <c r="D492" t="s">
        <v>2461</v>
      </c>
    </row>
    <row r="493" spans="1:4" ht="11.25" customHeight="1">
      <c r="A493">
        <v>492</v>
      </c>
      <c r="B493" t="s">
        <v>1903</v>
      </c>
      <c r="C493" t="s">
        <v>2131</v>
      </c>
      <c r="D493" t="s">
        <v>2462</v>
      </c>
    </row>
    <row r="494" spans="1:4" ht="11.25" customHeight="1">
      <c r="A494">
        <v>493</v>
      </c>
      <c r="B494" t="s">
        <v>1907</v>
      </c>
      <c r="C494" t="s">
        <v>1830</v>
      </c>
      <c r="D494" t="s">
        <v>1909</v>
      </c>
    </row>
    <row r="495" spans="1:4" ht="11.25" customHeight="1">
      <c r="A495">
        <v>494</v>
      </c>
      <c r="B495" t="s">
        <v>1907</v>
      </c>
      <c r="C495" t="s">
        <v>1914</v>
      </c>
      <c r="D495" t="s">
        <v>1915</v>
      </c>
    </row>
    <row r="496" spans="1:4" ht="11.25" customHeight="1">
      <c r="A496">
        <v>495</v>
      </c>
      <c r="B496" t="s">
        <v>1907</v>
      </c>
      <c r="C496" t="s">
        <v>1916</v>
      </c>
      <c r="D496" t="s">
        <v>1917</v>
      </c>
    </row>
    <row r="497" spans="1:4" ht="11.25" customHeight="1">
      <c r="A497">
        <v>496</v>
      </c>
      <c r="B497" t="s">
        <v>1907</v>
      </c>
      <c r="C497" t="s">
        <v>1918</v>
      </c>
      <c r="D497" t="s">
        <v>1919</v>
      </c>
    </row>
    <row r="498" spans="1:4" ht="11.25" customHeight="1">
      <c r="A498">
        <v>497</v>
      </c>
      <c r="B498" t="s">
        <v>1907</v>
      </c>
      <c r="C498" t="s">
        <v>1924</v>
      </c>
      <c r="D498" t="s">
        <v>1925</v>
      </c>
    </row>
    <row r="499" spans="1:4" ht="11.25" customHeight="1">
      <c r="A499">
        <v>498</v>
      </c>
      <c r="B499" t="s">
        <v>1907</v>
      </c>
      <c r="C499" t="s">
        <v>1926</v>
      </c>
      <c r="D499" t="s">
        <v>1927</v>
      </c>
    </row>
    <row r="500" spans="1:4" ht="11.25" customHeight="1">
      <c r="A500">
        <v>499</v>
      </c>
      <c r="B500" t="s">
        <v>1907</v>
      </c>
      <c r="C500" t="s">
        <v>1907</v>
      </c>
      <c r="D500" t="s">
        <v>1908</v>
      </c>
    </row>
    <row r="501" spans="1:4" ht="11.25" customHeight="1">
      <c r="A501">
        <v>500</v>
      </c>
      <c r="B501" t="s">
        <v>1907</v>
      </c>
      <c r="C501" t="s">
        <v>1928</v>
      </c>
      <c r="D501" t="s">
        <v>1929</v>
      </c>
    </row>
    <row r="502" spans="1:4" ht="11.25" customHeight="1">
      <c r="A502">
        <v>501</v>
      </c>
      <c r="B502" t="s">
        <v>1907</v>
      </c>
      <c r="C502" t="s">
        <v>1933</v>
      </c>
      <c r="D502" t="s">
        <v>1934</v>
      </c>
    </row>
    <row r="503" spans="1:4" ht="11.25" customHeight="1">
      <c r="A503">
        <v>502</v>
      </c>
      <c r="B503" t="s">
        <v>2463</v>
      </c>
      <c r="C503" t="s">
        <v>2464</v>
      </c>
      <c r="D503" t="s">
        <v>2465</v>
      </c>
    </row>
    <row r="504" spans="1:4" ht="11.25" customHeight="1">
      <c r="A504">
        <v>503</v>
      </c>
      <c r="B504" t="s">
        <v>2463</v>
      </c>
      <c r="C504" t="s">
        <v>2466</v>
      </c>
      <c r="D504" t="s">
        <v>2467</v>
      </c>
    </row>
    <row r="505" spans="1:4" ht="11.25" customHeight="1">
      <c r="A505">
        <v>504</v>
      </c>
      <c r="B505" t="s">
        <v>2463</v>
      </c>
      <c r="C505" t="s">
        <v>2468</v>
      </c>
      <c r="D505" t="s">
        <v>2469</v>
      </c>
    </row>
    <row r="506" spans="1:4" ht="11.25" customHeight="1">
      <c r="A506">
        <v>505</v>
      </c>
      <c r="B506" t="s">
        <v>2463</v>
      </c>
      <c r="C506" t="s">
        <v>2470</v>
      </c>
      <c r="D506" t="s">
        <v>2471</v>
      </c>
    </row>
    <row r="507" spans="1:4" ht="11.25" customHeight="1">
      <c r="A507">
        <v>506</v>
      </c>
      <c r="B507" t="s">
        <v>2463</v>
      </c>
      <c r="C507" t="s">
        <v>2472</v>
      </c>
      <c r="D507" t="s">
        <v>2473</v>
      </c>
    </row>
    <row r="508" spans="1:4" ht="11.25" customHeight="1">
      <c r="A508">
        <v>507</v>
      </c>
      <c r="B508" t="s">
        <v>2463</v>
      </c>
      <c r="C508" t="s">
        <v>2474</v>
      </c>
      <c r="D508" t="s">
        <v>2475</v>
      </c>
    </row>
    <row r="509" spans="1:4" ht="11.25" customHeight="1">
      <c r="A509">
        <v>508</v>
      </c>
      <c r="B509" t="s">
        <v>2463</v>
      </c>
      <c r="C509" t="s">
        <v>2476</v>
      </c>
      <c r="D509" t="s">
        <v>2477</v>
      </c>
    </row>
    <row r="510" spans="1:4" ht="11.25" customHeight="1">
      <c r="A510">
        <v>509</v>
      </c>
      <c r="B510" t="s">
        <v>2463</v>
      </c>
      <c r="C510" t="s">
        <v>2478</v>
      </c>
      <c r="D510" t="s">
        <v>2479</v>
      </c>
    </row>
    <row r="511" spans="1:4" ht="11.25" customHeight="1">
      <c r="A511">
        <v>510</v>
      </c>
      <c r="B511" t="s">
        <v>2463</v>
      </c>
      <c r="C511" t="s">
        <v>2463</v>
      </c>
      <c r="D511" t="s">
        <v>2480</v>
      </c>
    </row>
    <row r="512" spans="1:4" ht="11.25" customHeight="1">
      <c r="A512">
        <v>511</v>
      </c>
      <c r="B512" t="s">
        <v>2463</v>
      </c>
      <c r="C512" t="s">
        <v>2481</v>
      </c>
      <c r="D512" t="s">
        <v>2482</v>
      </c>
    </row>
    <row r="513" spans="1:4" ht="11.25" customHeight="1">
      <c r="A513">
        <v>512</v>
      </c>
      <c r="B513" t="s">
        <v>2463</v>
      </c>
      <c r="C513" t="s">
        <v>2483</v>
      </c>
      <c r="D513" t="s">
        <v>2484</v>
      </c>
    </row>
    <row r="514" spans="1:4" ht="11.25" customHeight="1">
      <c r="A514">
        <v>513</v>
      </c>
      <c r="B514" t="s">
        <v>1935</v>
      </c>
      <c r="C514" t="s">
        <v>1937</v>
      </c>
      <c r="D514" t="s">
        <v>1938</v>
      </c>
    </row>
    <row r="515" spans="1:4" ht="11.25" customHeight="1">
      <c r="A515">
        <v>514</v>
      </c>
      <c r="B515" t="s">
        <v>1935</v>
      </c>
      <c r="C515" t="s">
        <v>1942</v>
      </c>
      <c r="D515" t="s">
        <v>1943</v>
      </c>
    </row>
    <row r="516" spans="1:4" ht="11.25" customHeight="1">
      <c r="A516">
        <v>515</v>
      </c>
      <c r="B516" t="s">
        <v>1935</v>
      </c>
      <c r="C516" t="s">
        <v>1950</v>
      </c>
      <c r="D516" t="s">
        <v>1951</v>
      </c>
    </row>
    <row r="517" spans="1:4" ht="11.25" customHeight="1">
      <c r="A517">
        <v>516</v>
      </c>
      <c r="B517" t="s">
        <v>1935</v>
      </c>
      <c r="C517" t="s">
        <v>1952</v>
      </c>
      <c r="D517" t="s">
        <v>1953</v>
      </c>
    </row>
    <row r="518" spans="1:4" ht="11.25" customHeight="1">
      <c r="A518">
        <v>517</v>
      </c>
      <c r="B518" t="s">
        <v>1935</v>
      </c>
      <c r="C518" t="s">
        <v>1954</v>
      </c>
      <c r="D518" t="s">
        <v>1955</v>
      </c>
    </row>
    <row r="519" spans="1:4" ht="11.25" customHeight="1">
      <c r="A519">
        <v>518</v>
      </c>
      <c r="B519" t="s">
        <v>1935</v>
      </c>
      <c r="C519" t="s">
        <v>1956</v>
      </c>
      <c r="D519" t="s">
        <v>1957</v>
      </c>
    </row>
    <row r="520" spans="1:4" ht="11.25" customHeight="1">
      <c r="A520">
        <v>519</v>
      </c>
      <c r="B520" t="s">
        <v>1935</v>
      </c>
      <c r="C520" t="s">
        <v>1958</v>
      </c>
      <c r="D520" t="s">
        <v>1959</v>
      </c>
    </row>
    <row r="521" spans="1:4" ht="11.25" customHeight="1">
      <c r="A521">
        <v>520</v>
      </c>
      <c r="B521" t="s">
        <v>1935</v>
      </c>
      <c r="C521" t="s">
        <v>1960</v>
      </c>
      <c r="D521" t="s">
        <v>1961</v>
      </c>
    </row>
    <row r="522" spans="1:4" ht="11.25" customHeight="1">
      <c r="A522">
        <v>521</v>
      </c>
      <c r="B522" t="s">
        <v>1935</v>
      </c>
      <c r="C522" t="s">
        <v>1056</v>
      </c>
      <c r="D522" t="s">
        <v>1962</v>
      </c>
    </row>
    <row r="523" spans="1:4" ht="11.25" customHeight="1">
      <c r="A523">
        <v>522</v>
      </c>
      <c r="B523" t="s">
        <v>1935</v>
      </c>
      <c r="C523" t="s">
        <v>1963</v>
      </c>
      <c r="D523" t="s">
        <v>1964</v>
      </c>
    </row>
    <row r="524" spans="1:4" ht="11.25" customHeight="1">
      <c r="A524">
        <v>523</v>
      </c>
      <c r="B524" t="s">
        <v>1935</v>
      </c>
      <c r="C524" t="s">
        <v>1968</v>
      </c>
      <c r="D524" t="s">
        <v>1969</v>
      </c>
    </row>
    <row r="525" spans="1:4" ht="11.25" customHeight="1">
      <c r="A525">
        <v>524</v>
      </c>
      <c r="B525" t="s">
        <v>1935</v>
      </c>
      <c r="C525" t="s">
        <v>1970</v>
      </c>
      <c r="D525" t="s">
        <v>1971</v>
      </c>
    </row>
    <row r="526" spans="1:4" ht="11.25" customHeight="1">
      <c r="A526">
        <v>525</v>
      </c>
      <c r="B526" t="s">
        <v>1935</v>
      </c>
      <c r="C526" t="s">
        <v>1972</v>
      </c>
      <c r="D526" t="s">
        <v>1973</v>
      </c>
    </row>
    <row r="527" spans="1:4" ht="11.25" customHeight="1">
      <c r="A527">
        <v>526</v>
      </c>
      <c r="B527" t="s">
        <v>1935</v>
      </c>
      <c r="C527" t="s">
        <v>1935</v>
      </c>
      <c r="D527" t="s">
        <v>1936</v>
      </c>
    </row>
    <row r="528" spans="1:4" ht="11.25" customHeight="1">
      <c r="A528">
        <v>527</v>
      </c>
      <c r="B528" t="s">
        <v>1977</v>
      </c>
      <c r="C528" t="s">
        <v>2485</v>
      </c>
      <c r="D528" t="s">
        <v>2486</v>
      </c>
    </row>
    <row r="529" spans="1:4" ht="11.25" customHeight="1">
      <c r="A529">
        <v>528</v>
      </c>
      <c r="B529" t="s">
        <v>1977</v>
      </c>
      <c r="C529" t="s">
        <v>2487</v>
      </c>
      <c r="D529" t="s">
        <v>2488</v>
      </c>
    </row>
    <row r="530" spans="1:4" ht="11.25" customHeight="1">
      <c r="A530">
        <v>529</v>
      </c>
      <c r="B530" t="s">
        <v>1977</v>
      </c>
      <c r="C530" t="s">
        <v>2489</v>
      </c>
      <c r="D530" t="s">
        <v>2490</v>
      </c>
    </row>
    <row r="531" spans="1:4" ht="11.25" customHeight="1">
      <c r="A531">
        <v>530</v>
      </c>
      <c r="B531" t="s">
        <v>1977</v>
      </c>
      <c r="C531" t="s">
        <v>1979</v>
      </c>
      <c r="D531" t="s">
        <v>1980</v>
      </c>
    </row>
    <row r="532" spans="1:4" ht="11.25" customHeight="1">
      <c r="A532">
        <v>531</v>
      </c>
      <c r="B532" t="s">
        <v>1977</v>
      </c>
      <c r="C532" t="s">
        <v>1991</v>
      </c>
      <c r="D532" t="s">
        <v>1992</v>
      </c>
    </row>
    <row r="533" spans="1:4" ht="11.25" customHeight="1">
      <c r="A533">
        <v>532</v>
      </c>
      <c r="B533" t="s">
        <v>1977</v>
      </c>
      <c r="C533" t="s">
        <v>2491</v>
      </c>
      <c r="D533" t="s">
        <v>2492</v>
      </c>
    </row>
    <row r="534" spans="1:4" ht="11.25" customHeight="1">
      <c r="A534">
        <v>533</v>
      </c>
      <c r="B534" t="s">
        <v>1977</v>
      </c>
      <c r="C534" t="s">
        <v>2493</v>
      </c>
      <c r="D534" t="s">
        <v>2494</v>
      </c>
    </row>
    <row r="535" spans="1:4" ht="11.25" customHeight="1">
      <c r="A535">
        <v>534</v>
      </c>
      <c r="B535" t="s">
        <v>1977</v>
      </c>
      <c r="C535" t="s">
        <v>2495</v>
      </c>
      <c r="D535" t="s">
        <v>2496</v>
      </c>
    </row>
    <row r="536" spans="1:4" ht="11.25" customHeight="1">
      <c r="A536">
        <v>535</v>
      </c>
      <c r="B536" t="s">
        <v>1977</v>
      </c>
      <c r="C536" t="s">
        <v>1999</v>
      </c>
      <c r="D536" t="s">
        <v>2000</v>
      </c>
    </row>
    <row r="537" spans="1:4" ht="11.25" customHeight="1">
      <c r="A537">
        <v>536</v>
      </c>
      <c r="B537" t="s">
        <v>1977</v>
      </c>
      <c r="C537" t="s">
        <v>2497</v>
      </c>
      <c r="D537" t="s">
        <v>2498</v>
      </c>
    </row>
    <row r="538" spans="1:4" ht="11.25" customHeight="1">
      <c r="A538">
        <v>537</v>
      </c>
      <c r="B538" t="s">
        <v>1977</v>
      </c>
      <c r="C538" t="s">
        <v>1977</v>
      </c>
      <c r="D538" t="s">
        <v>1978</v>
      </c>
    </row>
    <row r="539" spans="1:4" ht="11.25" customHeight="1">
      <c r="A539">
        <v>538</v>
      </c>
      <c r="B539" t="s">
        <v>2004</v>
      </c>
      <c r="C539" t="s">
        <v>2338</v>
      </c>
      <c r="D539" t="s">
        <v>2499</v>
      </c>
    </row>
    <row r="540" spans="1:4" ht="11.25" customHeight="1">
      <c r="A540">
        <v>539</v>
      </c>
      <c r="B540" t="s">
        <v>2004</v>
      </c>
      <c r="C540" t="s">
        <v>1174</v>
      </c>
      <c r="D540" t="s">
        <v>2006</v>
      </c>
    </row>
    <row r="541" spans="1:4" ht="11.25" customHeight="1">
      <c r="A541">
        <v>540</v>
      </c>
      <c r="B541" t="s">
        <v>2004</v>
      </c>
      <c r="C541" t="s">
        <v>2010</v>
      </c>
      <c r="D541" t="s">
        <v>2011</v>
      </c>
    </row>
    <row r="542" spans="1:4" ht="11.25" customHeight="1">
      <c r="A542">
        <v>541</v>
      </c>
      <c r="B542" t="s">
        <v>2004</v>
      </c>
      <c r="C542" t="s">
        <v>2500</v>
      </c>
      <c r="D542" t="s">
        <v>2501</v>
      </c>
    </row>
    <row r="543" spans="1:4" ht="11.25" customHeight="1">
      <c r="A543">
        <v>542</v>
      </c>
      <c r="B543" t="s">
        <v>2004</v>
      </c>
      <c r="C543" t="s">
        <v>2502</v>
      </c>
      <c r="D543" t="s">
        <v>2503</v>
      </c>
    </row>
    <row r="544" spans="1:4" ht="11.25" customHeight="1">
      <c r="A544">
        <v>543</v>
      </c>
      <c r="B544" t="s">
        <v>2004</v>
      </c>
      <c r="C544" t="s">
        <v>2015</v>
      </c>
      <c r="D544" t="s">
        <v>2016</v>
      </c>
    </row>
    <row r="545" spans="1:4" ht="11.25" customHeight="1">
      <c r="A545">
        <v>544</v>
      </c>
      <c r="B545" t="s">
        <v>2004</v>
      </c>
      <c r="C545" t="s">
        <v>2004</v>
      </c>
      <c r="D545" t="s">
        <v>2005</v>
      </c>
    </row>
    <row r="546" spans="1:4" ht="11.25" customHeight="1">
      <c r="A546">
        <v>545</v>
      </c>
      <c r="B546" t="s">
        <v>2004</v>
      </c>
      <c r="C546" t="s">
        <v>2504</v>
      </c>
      <c r="D546" t="s">
        <v>2505</v>
      </c>
    </row>
    <row r="547" spans="1:4" ht="11.25" customHeight="1">
      <c r="A547">
        <v>546</v>
      </c>
      <c r="B547" t="s">
        <v>2017</v>
      </c>
      <c r="C547" t="s">
        <v>2019</v>
      </c>
      <c r="D547" t="s">
        <v>2020</v>
      </c>
    </row>
    <row r="548" spans="1:4" ht="11.25" customHeight="1">
      <c r="A548">
        <v>547</v>
      </c>
      <c r="B548" t="s">
        <v>2017</v>
      </c>
      <c r="C548" t="s">
        <v>2025</v>
      </c>
      <c r="D548" t="s">
        <v>2026</v>
      </c>
    </row>
    <row r="549" spans="1:4" ht="11.25" customHeight="1">
      <c r="A549">
        <v>548</v>
      </c>
      <c r="B549" t="s">
        <v>2017</v>
      </c>
      <c r="C549" t="s">
        <v>2027</v>
      </c>
      <c r="D549" t="s">
        <v>2028</v>
      </c>
    </row>
    <row r="550" spans="1:4" ht="11.25" customHeight="1">
      <c r="A550">
        <v>549</v>
      </c>
      <c r="B550" t="s">
        <v>2017</v>
      </c>
      <c r="C550" t="s">
        <v>2029</v>
      </c>
      <c r="D550" t="s">
        <v>2030</v>
      </c>
    </row>
    <row r="551" spans="1:4" ht="11.25" customHeight="1">
      <c r="A551">
        <v>550</v>
      </c>
      <c r="B551" t="s">
        <v>2017</v>
      </c>
      <c r="C551" t="s">
        <v>2031</v>
      </c>
      <c r="D551" t="s">
        <v>2032</v>
      </c>
    </row>
    <row r="552" spans="1:4" ht="11.25" customHeight="1">
      <c r="A552">
        <v>551</v>
      </c>
      <c r="B552" t="s">
        <v>2017</v>
      </c>
      <c r="C552" t="s">
        <v>2033</v>
      </c>
      <c r="D552" t="s">
        <v>2034</v>
      </c>
    </row>
    <row r="553" spans="1:4" ht="11.25" customHeight="1">
      <c r="A553">
        <v>552</v>
      </c>
      <c r="B553" t="s">
        <v>2017</v>
      </c>
      <c r="C553" t="s">
        <v>2035</v>
      </c>
      <c r="D553" t="s">
        <v>2036</v>
      </c>
    </row>
    <row r="554" spans="1:4" ht="11.25" customHeight="1">
      <c r="A554">
        <v>553</v>
      </c>
      <c r="B554" t="s">
        <v>2017</v>
      </c>
      <c r="C554" t="s">
        <v>2017</v>
      </c>
      <c r="D554" t="s">
        <v>2018</v>
      </c>
    </row>
    <row r="555" spans="1:4" ht="11.25" customHeight="1">
      <c r="A555">
        <v>554</v>
      </c>
      <c r="B555" t="s">
        <v>2017</v>
      </c>
      <c r="C555" t="s">
        <v>2037</v>
      </c>
      <c r="D555" t="s">
        <v>2038</v>
      </c>
    </row>
    <row r="556" spans="1:4" ht="11.25" customHeight="1">
      <c r="A556">
        <v>555</v>
      </c>
      <c r="B556" t="s">
        <v>2039</v>
      </c>
      <c r="C556" t="s">
        <v>2039</v>
      </c>
      <c r="D556" t="s">
        <v>2040</v>
      </c>
    </row>
    <row r="557" spans="1:4" ht="11.25" customHeight="1">
      <c r="A557">
        <v>556</v>
      </c>
      <c r="B557" t="s">
        <v>2039</v>
      </c>
      <c r="C557" t="s">
        <v>2041</v>
      </c>
      <c r="D557" t="s">
        <v>2042</v>
      </c>
    </row>
    <row r="558" spans="1:4" ht="11.25" customHeight="1">
      <c r="A558">
        <v>557</v>
      </c>
      <c r="B558" t="s">
        <v>2039</v>
      </c>
      <c r="C558" t="s">
        <v>2047</v>
      </c>
      <c r="D558" t="s">
        <v>2048</v>
      </c>
    </row>
    <row r="559" spans="1:4" ht="11.25" customHeight="1">
      <c r="A559">
        <v>558</v>
      </c>
      <c r="B559" t="s">
        <v>2039</v>
      </c>
      <c r="C559" t="s">
        <v>2049</v>
      </c>
      <c r="D559" t="s">
        <v>2050</v>
      </c>
    </row>
    <row r="560" spans="1:4" ht="11.25" customHeight="1">
      <c r="A560">
        <v>559</v>
      </c>
      <c r="B560" t="s">
        <v>2039</v>
      </c>
      <c r="C560" t="s">
        <v>2051</v>
      </c>
      <c r="D560" t="s">
        <v>2052</v>
      </c>
    </row>
    <row r="561" spans="1:4" ht="11.25" customHeight="1">
      <c r="A561">
        <v>560</v>
      </c>
      <c r="B561" t="s">
        <v>2039</v>
      </c>
      <c r="C561" t="s">
        <v>2053</v>
      </c>
      <c r="D561" t="s">
        <v>2054</v>
      </c>
    </row>
    <row r="562" spans="1:4" ht="11.25" customHeight="1">
      <c r="A562">
        <v>561</v>
      </c>
      <c r="B562" t="s">
        <v>2039</v>
      </c>
      <c r="C562" t="s">
        <v>2055</v>
      </c>
      <c r="D562" t="s">
        <v>2056</v>
      </c>
    </row>
    <row r="563" spans="1:4" ht="11.25" customHeight="1">
      <c r="A563">
        <v>562</v>
      </c>
      <c r="B563" t="s">
        <v>2039</v>
      </c>
      <c r="C563" t="s">
        <v>2057</v>
      </c>
      <c r="D563" t="s">
        <v>2058</v>
      </c>
    </row>
    <row r="564" spans="1:4" ht="11.25" customHeight="1">
      <c r="A564">
        <v>563</v>
      </c>
      <c r="B564" t="s">
        <v>2039</v>
      </c>
      <c r="C564" t="s">
        <v>2063</v>
      </c>
      <c r="D564" t="s">
        <v>2064</v>
      </c>
    </row>
    <row r="565" spans="1:4" ht="11.25" customHeight="1">
      <c r="A565">
        <v>564</v>
      </c>
      <c r="B565" t="s">
        <v>2039</v>
      </c>
      <c r="C565" t="s">
        <v>2065</v>
      </c>
      <c r="D565" t="s">
        <v>2066</v>
      </c>
    </row>
    <row r="566" spans="1:4" ht="11.25" customHeight="1">
      <c r="A566">
        <v>565</v>
      </c>
      <c r="B566" t="s">
        <v>2039</v>
      </c>
      <c r="C566" t="s">
        <v>2067</v>
      </c>
      <c r="D566" t="s">
        <v>2068</v>
      </c>
    </row>
    <row r="567" spans="1:4" ht="11.25" customHeight="1">
      <c r="A567">
        <v>566</v>
      </c>
      <c r="B567" t="s">
        <v>2039</v>
      </c>
      <c r="C567" t="s">
        <v>2073</v>
      </c>
      <c r="D567" t="s">
        <v>2074</v>
      </c>
    </row>
    <row r="568" spans="1:4" ht="11.25" customHeight="1">
      <c r="A568">
        <v>567</v>
      </c>
      <c r="B568" t="s">
        <v>2039</v>
      </c>
      <c r="C568" t="s">
        <v>2075</v>
      </c>
      <c r="D568" t="s">
        <v>2076</v>
      </c>
    </row>
    <row r="569" spans="1:4" ht="11.25" customHeight="1">
      <c r="A569">
        <v>568</v>
      </c>
      <c r="B569" t="s">
        <v>2039</v>
      </c>
      <c r="C569" t="s">
        <v>2077</v>
      </c>
      <c r="D569" t="s">
        <v>2078</v>
      </c>
    </row>
    <row r="570" spans="1:4" ht="11.25" customHeight="1">
      <c r="A570">
        <v>569</v>
      </c>
      <c r="B570" t="s">
        <v>2039</v>
      </c>
      <c r="C570" t="s">
        <v>2079</v>
      </c>
      <c r="D570" t="s">
        <v>2080</v>
      </c>
    </row>
    <row r="571" spans="1:4" ht="11.25" customHeight="1">
      <c r="A571">
        <v>570</v>
      </c>
      <c r="B571" t="s">
        <v>2039</v>
      </c>
      <c r="C571" t="s">
        <v>2081</v>
      </c>
      <c r="D571" t="s">
        <v>2082</v>
      </c>
    </row>
    <row r="572" spans="1:4" ht="11.25" customHeight="1">
      <c r="A572">
        <v>571</v>
      </c>
      <c r="B572" t="s">
        <v>2039</v>
      </c>
      <c r="C572" t="s">
        <v>2083</v>
      </c>
      <c r="D572" t="s">
        <v>2084</v>
      </c>
    </row>
    <row r="573" spans="1:4" ht="11.25" customHeight="1">
      <c r="A573">
        <v>572</v>
      </c>
      <c r="B573" t="s">
        <v>2039</v>
      </c>
      <c r="C573" t="s">
        <v>2085</v>
      </c>
      <c r="D573" t="s">
        <v>2086</v>
      </c>
    </row>
    <row r="574" spans="1:4" ht="11.25" customHeight="1">
      <c r="A574">
        <v>573</v>
      </c>
      <c r="B574" t="s">
        <v>2039</v>
      </c>
      <c r="C574" t="s">
        <v>2087</v>
      </c>
      <c r="D574" t="s">
        <v>2088</v>
      </c>
    </row>
    <row r="575" spans="1:4" ht="11.25" customHeight="1">
      <c r="A575">
        <v>574</v>
      </c>
      <c r="B575" t="s">
        <v>2039</v>
      </c>
      <c r="C575" t="s">
        <v>2089</v>
      </c>
      <c r="D575" t="s">
        <v>2090</v>
      </c>
    </row>
    <row r="576" spans="1:4" ht="11.25" customHeight="1">
      <c r="A576">
        <v>575</v>
      </c>
      <c r="B576" t="s">
        <v>2039</v>
      </c>
      <c r="C576" t="s">
        <v>2091</v>
      </c>
      <c r="D576" t="s">
        <v>2092</v>
      </c>
    </row>
    <row r="577" spans="1:4" ht="11.25" customHeight="1">
      <c r="A577">
        <v>576</v>
      </c>
      <c r="B577" t="s">
        <v>2039</v>
      </c>
      <c r="C577" t="s">
        <v>2093</v>
      </c>
      <c r="D577" t="s">
        <v>2094</v>
      </c>
    </row>
    <row r="578" spans="1:4" ht="11.25" customHeight="1">
      <c r="A578">
        <v>577</v>
      </c>
      <c r="B578" t="s">
        <v>2039</v>
      </c>
      <c r="C578" t="s">
        <v>2095</v>
      </c>
      <c r="D578" t="s">
        <v>2096</v>
      </c>
    </row>
    <row r="579" spans="1:4" ht="11.25" customHeight="1">
      <c r="A579">
        <v>578</v>
      </c>
      <c r="B579" t="s">
        <v>2039</v>
      </c>
      <c r="C579" t="s">
        <v>2101</v>
      </c>
      <c r="D579" t="s">
        <v>2102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C99"/>
  </sheetPr>
  <dimension ref="A1"/>
  <sheetViews>
    <sheetView zoomScaleNormal="100" zoomScalePageLayoutView="60" workbookViewId="0"/>
  </sheetViews>
  <sheetFormatPr defaultColWidth="9.140625" defaultRowHeight="11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CC99"/>
  </sheetPr>
  <dimension ref="A12:IW13"/>
  <sheetViews>
    <sheetView zoomScaleNormal="100" zoomScalePageLayoutView="60" workbookViewId="0"/>
  </sheetViews>
  <sheetFormatPr defaultColWidth="9.140625" defaultRowHeight="12.75"/>
  <cols>
    <col min="1" max="257" width="9.140625" style="148"/>
  </cols>
  <sheetData>
    <row r="12" spans="5:9" ht="12.75" customHeight="1">
      <c r="E12" s="148" t="s">
        <v>14</v>
      </c>
      <c r="G12" s="148" t="s">
        <v>13</v>
      </c>
      <c r="H12" s="148" t="s">
        <v>15</v>
      </c>
    </row>
    <row r="13" spans="5:9" ht="12.75" customHeight="1">
      <c r="H13" s="148" t="s">
        <v>15</v>
      </c>
      <c r="I13" s="148" t="s">
        <v>16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W18"/>
  <sheetViews>
    <sheetView tabSelected="1" zoomScaleNormal="100" workbookViewId="0">
      <selection activeCell="C18" sqref="C18"/>
    </sheetView>
  </sheetViews>
  <sheetFormatPr defaultColWidth="10.5703125" defaultRowHeight="12"/>
  <cols>
    <col min="1" max="1" width="3" style="149" customWidth="1"/>
    <col min="2" max="2" width="6.28515625" style="149" customWidth="1"/>
    <col min="3" max="3" width="76.42578125" style="149" customWidth="1"/>
    <col min="4" max="4" width="19.7109375" style="149" customWidth="1"/>
    <col min="5" max="5" width="3.7109375" style="149" customWidth="1"/>
    <col min="6" max="6" width="10.5703125" style="149"/>
    <col min="7" max="7" width="66" style="149" customWidth="1"/>
    <col min="8" max="257" width="10.5703125" style="149"/>
  </cols>
  <sheetData>
    <row r="1" spans="2:4" ht="86.25" customHeight="1">
      <c r="B1" s="193" t="s">
        <v>2518</v>
      </c>
      <c r="C1" s="193"/>
      <c r="D1" s="193"/>
    </row>
    <row r="2" spans="2:4" ht="12.75" customHeight="1">
      <c r="B2" s="194" t="s">
        <v>2506</v>
      </c>
      <c r="C2" s="194"/>
      <c r="D2" s="194"/>
    </row>
    <row r="3" spans="2:4" ht="3" customHeight="1">
      <c r="B3" s="150"/>
      <c r="C3" s="151"/>
      <c r="D3" s="152"/>
    </row>
    <row r="4" spans="2:4" ht="20.25" customHeight="1">
      <c r="B4" s="153" t="s">
        <v>13</v>
      </c>
      <c r="C4" s="154" t="s">
        <v>2507</v>
      </c>
      <c r="D4" s="154" t="s">
        <v>44</v>
      </c>
    </row>
    <row r="5" spans="2:4" ht="15" customHeight="1">
      <c r="B5" s="155" t="s">
        <v>22</v>
      </c>
      <c r="C5" s="155" t="s">
        <v>23</v>
      </c>
      <c r="D5" s="155" t="s">
        <v>24</v>
      </c>
    </row>
    <row r="6" spans="2:4" ht="15" customHeight="1">
      <c r="B6" s="156">
        <v>1</v>
      </c>
      <c r="C6" s="157" t="s">
        <v>2508</v>
      </c>
      <c r="D6" s="158">
        <v>0</v>
      </c>
    </row>
    <row r="7" spans="2:4" ht="30" customHeight="1">
      <c r="B7" s="159" t="s">
        <v>23</v>
      </c>
      <c r="C7" s="157" t="s">
        <v>2509</v>
      </c>
      <c r="D7" s="158">
        <v>0</v>
      </c>
    </row>
    <row r="8" spans="2:4" ht="15" customHeight="1">
      <c r="B8" s="159" t="s">
        <v>472</v>
      </c>
      <c r="C8" s="160" t="s">
        <v>2510</v>
      </c>
      <c r="D8" s="158">
        <v>0</v>
      </c>
    </row>
    <row r="9" spans="2:4" ht="30" customHeight="1">
      <c r="B9" s="159" t="s">
        <v>24</v>
      </c>
      <c r="C9" s="157" t="s">
        <v>2511</v>
      </c>
      <c r="D9" s="158">
        <v>0</v>
      </c>
    </row>
    <row r="10" spans="2:4" ht="62.25" customHeight="1">
      <c r="B10" s="159" t="s">
        <v>25</v>
      </c>
      <c r="C10" s="157" t="s">
        <v>2512</v>
      </c>
      <c r="D10" s="161">
        <v>0</v>
      </c>
    </row>
    <row r="11" spans="2:4" ht="30" customHeight="1">
      <c r="B11" s="159" t="s">
        <v>26</v>
      </c>
      <c r="C11" s="157" t="s">
        <v>2513</v>
      </c>
      <c r="D11" s="162">
        <v>100</v>
      </c>
    </row>
    <row r="12" spans="2:4" ht="16.5" customHeight="1">
      <c r="B12" s="159" t="s">
        <v>27</v>
      </c>
      <c r="C12" s="157" t="s">
        <v>2514</v>
      </c>
      <c r="D12" s="158">
        <v>10</v>
      </c>
    </row>
    <row r="13" spans="2:4" ht="15" customHeight="1">
      <c r="B13" s="159" t="s">
        <v>28</v>
      </c>
      <c r="C13" s="157" t="s">
        <v>230</v>
      </c>
      <c r="D13" s="163" t="s">
        <v>2515</v>
      </c>
    </row>
    <row r="14" spans="2:4" ht="3" customHeight="1">
      <c r="B14" s="164"/>
      <c r="C14" s="165"/>
      <c r="D14" s="166"/>
    </row>
    <row r="15" spans="2:4" ht="15" customHeight="1">
      <c r="B15" s="167" t="s">
        <v>37</v>
      </c>
      <c r="C15" s="168" t="s">
        <v>38</v>
      </c>
      <c r="D15" s="169"/>
    </row>
    <row r="16" spans="2:4" ht="11.25" customHeight="1">
      <c r="B16" s="170" t="s">
        <v>2516</v>
      </c>
      <c r="C16" s="171" t="s">
        <v>2517</v>
      </c>
      <c r="D16" s="172"/>
    </row>
    <row r="17" spans="2:4" ht="15" customHeight="1">
      <c r="B17" s="165"/>
      <c r="C17" s="165"/>
      <c r="D17" s="165"/>
    </row>
    <row r="18" spans="2:4" ht="15" customHeight="1">
      <c r="B18" s="165"/>
      <c r="C18" s="165"/>
      <c r="D18" s="165"/>
    </row>
  </sheetData>
  <mergeCells count="2">
    <mergeCell ref="B1:D1"/>
    <mergeCell ref="B2:D2"/>
  </mergeCells>
  <dataValidations count="4">
    <dataValidation type="textLength" operator="lessThanOrEqual" allowBlank="1" showErrorMessage="1" errorTitle="Ошибка" error="Допускается ввод не более 900 символов!" sqref="D13" xr:uid="{00000000-0002-0000-2500-000000000000}">
      <formula1>900</formula1>
      <formula2>0</formula2>
    </dataValidation>
    <dataValidation type="decimal" allowBlank="1" showErrorMessage="1" errorTitle="Ошибка" error="Допускается ввод только неотрицательных чисел!" sqref="D6 D10 D12" xr:uid="{00000000-0002-0000-2500-000001000000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7 D9" xr:uid="{00000000-0002-0000-2500-000002000000}">
      <formula1>0</formula1>
      <formula2>9.99999999999999E+23</formula2>
    </dataValidation>
    <dataValidation type="decimal" allowBlank="1" showErrorMessage="1" errorTitle="Ошибка" error="Допускается ввод от 0 до 100%!" sqref="D8 D11" xr:uid="{00000000-0002-0000-2500-000003000000}">
      <formula1>0</formula1>
      <formula2>100</formula2>
    </dataValidation>
  </dataValidations>
  <pageMargins left="0.51180555555555596" right="0" top="0.55138888888888904" bottom="0.7479166666666670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CCFF"/>
  </sheetPr>
  <dimension ref="A1:IW18"/>
  <sheetViews>
    <sheetView topLeftCell="C4" zoomScaleNormal="100" zoomScalePageLayoutView="60" workbookViewId="0"/>
  </sheetViews>
  <sheetFormatPr defaultColWidth="10.5703125" defaultRowHeight="11.25"/>
  <cols>
    <col min="1" max="1" width="9.140625" style="13" hidden="1" customWidth="1"/>
    <col min="2" max="2" width="9.140625" style="14" hidden="1" customWidth="1"/>
    <col min="3" max="3" width="3.7109375" style="15" customWidth="1"/>
    <col min="4" max="4" width="7.7109375" style="15" customWidth="1"/>
    <col min="5" max="5" width="29.7109375" style="15" customWidth="1"/>
    <col min="6" max="6" width="3.7109375" style="15" customWidth="1"/>
    <col min="7" max="7" width="5.42578125" style="15" customWidth="1"/>
    <col min="8" max="8" width="24.5703125" style="15" customWidth="1"/>
    <col min="9" max="9" width="24.42578125" style="15" customWidth="1"/>
    <col min="10" max="10" width="3.7109375" style="15" customWidth="1"/>
    <col min="11" max="11" width="6.28515625" style="15" customWidth="1"/>
    <col min="12" max="12" width="25.85546875" style="15" customWidth="1"/>
    <col min="13" max="16" width="18.7109375" style="15" customWidth="1"/>
    <col min="17" max="17" width="3.7109375" style="15" customWidth="1"/>
    <col min="18" max="257" width="10.5703125" style="15"/>
  </cols>
  <sheetData>
    <row r="1" spans="1:16" ht="11.25" hidden="1" customHeight="1"/>
    <row r="2" spans="1:16" ht="11.25" hidden="1" customHeight="1"/>
    <row r="3" spans="1:16" ht="11.25" hidden="1" customHeight="1"/>
    <row r="4" spans="1:16" ht="12.6" customHeight="1">
      <c r="C4" s="16"/>
      <c r="D4" s="16"/>
      <c r="E4" s="16"/>
      <c r="F4" s="16"/>
      <c r="G4" s="16"/>
      <c r="H4" s="16"/>
      <c r="I4" s="17" t="s">
        <v>11</v>
      </c>
      <c r="J4" s="18"/>
      <c r="K4" s="18"/>
    </row>
    <row r="5" spans="1:16" ht="17.100000000000001" customHeight="1">
      <c r="C5" s="16"/>
      <c r="D5" s="173" t="s">
        <v>12</v>
      </c>
      <c r="E5" s="173"/>
      <c r="F5" s="173"/>
      <c r="G5" s="173"/>
      <c r="H5" s="173"/>
      <c r="I5" s="173"/>
      <c r="J5" s="19"/>
      <c r="K5" s="19"/>
    </row>
    <row r="6" spans="1:16" ht="12.75" customHeight="1">
      <c r="C6" s="16"/>
      <c r="D6" s="174" t="e">
        <f>IF(org=0,"Не определено",org)</f>
        <v>#REF!</v>
      </c>
      <c r="E6" s="174"/>
      <c r="F6" s="174"/>
      <c r="G6" s="174"/>
      <c r="H6" s="174"/>
      <c r="I6" s="174"/>
      <c r="J6" s="20"/>
      <c r="K6" s="20"/>
    </row>
    <row r="7" spans="1:16" ht="3" customHeight="1">
      <c r="C7" s="16"/>
      <c r="D7" s="16"/>
      <c r="E7" s="21"/>
      <c r="F7" s="21"/>
      <c r="G7" s="21"/>
      <c r="H7" s="21"/>
      <c r="I7" s="22"/>
      <c r="J7" s="22"/>
      <c r="K7" s="22"/>
    </row>
    <row r="8" spans="1:16" ht="34.5" customHeight="1">
      <c r="D8" s="23" t="s">
        <v>13</v>
      </c>
      <c r="E8" s="23" t="s">
        <v>14</v>
      </c>
      <c r="F8" s="23"/>
      <c r="G8" s="23" t="s">
        <v>13</v>
      </c>
      <c r="H8" s="23" t="s">
        <v>15</v>
      </c>
      <c r="I8" s="23" t="s">
        <v>16</v>
      </c>
      <c r="J8" s="23"/>
      <c r="K8" s="23" t="s">
        <v>13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</row>
    <row r="9" spans="1:16" ht="12" customHeight="1">
      <c r="D9" s="24" t="s">
        <v>22</v>
      </c>
      <c r="E9" s="24" t="s">
        <v>23</v>
      </c>
      <c r="F9" s="24"/>
      <c r="G9" s="24" t="s">
        <v>24</v>
      </c>
      <c r="H9" s="24" t="s">
        <v>25</v>
      </c>
      <c r="I9" s="24" t="s">
        <v>26</v>
      </c>
      <c r="J9" s="24"/>
      <c r="K9" s="24" t="s">
        <v>27</v>
      </c>
      <c r="L9" s="24" t="s">
        <v>28</v>
      </c>
      <c r="M9" s="24" t="s">
        <v>29</v>
      </c>
      <c r="N9" s="24" t="s">
        <v>30</v>
      </c>
      <c r="O9" s="24" t="s">
        <v>31</v>
      </c>
      <c r="P9" s="24" t="s">
        <v>32</v>
      </c>
    </row>
    <row r="10" spans="1:16" ht="26.25" hidden="1" customHeight="1">
      <c r="D10" s="25"/>
      <c r="E10" s="175" t="s">
        <v>33</v>
      </c>
      <c r="F10" s="175"/>
      <c r="G10" s="175"/>
      <c r="H10" s="175"/>
      <c r="I10" s="175"/>
      <c r="J10" s="175"/>
      <c r="K10" s="175"/>
      <c r="L10" s="175"/>
      <c r="M10" s="175"/>
      <c r="N10" s="175"/>
      <c r="O10" s="26" t="e">
        <f>List02_costs_OPS</f>
        <v>#REF!</v>
      </c>
      <c r="P10" s="27"/>
    </row>
    <row r="11" spans="1:16" ht="11.25" hidden="1" customHeight="1">
      <c r="D11" s="28" t="s">
        <v>34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5" hidden="1" customHeight="1">
      <c r="D12" s="29"/>
      <c r="E12" s="30" t="s">
        <v>35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ht="26.25" hidden="1" customHeight="1">
      <c r="D13" s="25"/>
      <c r="E13" s="175" t="s">
        <v>36</v>
      </c>
      <c r="F13" s="175"/>
      <c r="G13" s="175"/>
      <c r="H13" s="175"/>
      <c r="I13" s="175"/>
      <c r="J13" s="175"/>
      <c r="K13" s="175"/>
      <c r="L13" s="175"/>
      <c r="M13" s="175"/>
      <c r="N13" s="175"/>
      <c r="O13" s="26" t="e">
        <f>List02_costs_PH</f>
        <v>#REF!</v>
      </c>
      <c r="P13" s="27"/>
    </row>
    <row r="14" spans="1:16" ht="11.25" hidden="1" customHeight="1">
      <c r="D14" s="28" t="s">
        <v>34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5" hidden="1" customHeight="1">
      <c r="D15" s="29"/>
      <c r="E15" s="30" t="s">
        <v>35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1:16" s="15" customFormat="1" ht="3" customHeight="1">
      <c r="A16" s="13"/>
      <c r="B16" s="1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4:5" ht="11.25" customHeight="1">
      <c r="D17" s="34" t="s">
        <v>37</v>
      </c>
      <c r="E17" s="15" t="s">
        <v>38</v>
      </c>
    </row>
    <row r="18" spans="4:5" ht="12.75" customHeight="1">
      <c r="E18" s="15" t="s">
        <v>39</v>
      </c>
    </row>
  </sheetData>
  <sheetProtection sheet="1" objects="1" scenarios="1"/>
  <mergeCells count="4">
    <mergeCell ref="D5:I5"/>
    <mergeCell ref="D6:I6"/>
    <mergeCell ref="E10:N10"/>
    <mergeCell ref="E13:N1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CFF"/>
  </sheetPr>
  <dimension ref="A1:IW85"/>
  <sheetViews>
    <sheetView topLeftCell="C4" zoomScaleNormal="100" zoomScalePageLayoutView="60" workbookViewId="0"/>
  </sheetViews>
  <sheetFormatPr defaultColWidth="10.5703125" defaultRowHeight="11.25"/>
  <cols>
    <col min="1" max="1" width="9.140625" style="13" hidden="1" customWidth="1"/>
    <col min="2" max="2" width="9.140625" style="14" hidden="1" customWidth="1"/>
    <col min="3" max="3" width="3.7109375" style="14" customWidth="1"/>
    <col min="4" max="4" width="3.7109375" style="15" customWidth="1"/>
    <col min="5" max="5" width="7.7109375" style="15" customWidth="1"/>
    <col min="6" max="6" width="41.7109375" style="15" customWidth="1"/>
    <col min="7" max="7" width="14" style="15" customWidth="1"/>
    <col min="8" max="8" width="20.140625" style="15" customWidth="1"/>
    <col min="9" max="9" width="20.140625" style="15" hidden="1" customWidth="1"/>
    <col min="10" max="10" width="22.5703125" style="14" customWidth="1"/>
    <col min="11" max="11" width="3.7109375" style="15" customWidth="1"/>
    <col min="12" max="257" width="10.5703125" style="15"/>
  </cols>
  <sheetData>
    <row r="1" spans="4:11" ht="11.25" hidden="1" customHeight="1"/>
    <row r="2" spans="4:11" ht="11.25" hidden="1" customHeight="1"/>
    <row r="3" spans="4:11" ht="11.25" hidden="1" customHeight="1"/>
    <row r="4" spans="4:11" ht="12.6" customHeight="1">
      <c r="D4" s="16"/>
      <c r="E4" s="16"/>
      <c r="F4" s="16"/>
      <c r="G4" s="16"/>
      <c r="H4" s="17" t="s">
        <v>40</v>
      </c>
    </row>
    <row r="5" spans="4:11" ht="17.100000000000001" customHeight="1">
      <c r="D5" s="16"/>
      <c r="E5" s="173" t="s">
        <v>41</v>
      </c>
      <c r="F5" s="173"/>
      <c r="G5" s="173"/>
      <c r="H5" s="173"/>
    </row>
    <row r="6" spans="4:11" ht="12.75" customHeight="1">
      <c r="D6" s="16"/>
      <c r="E6" s="174" t="e">
        <f>IF(org=0,"Не определено",org)</f>
        <v>#REF!</v>
      </c>
      <c r="F6" s="174"/>
      <c r="G6" s="174"/>
      <c r="H6" s="174"/>
    </row>
    <row r="7" spans="4:11" ht="3" customHeight="1">
      <c r="D7" s="16"/>
      <c r="E7" s="16"/>
      <c r="F7" s="21"/>
      <c r="G7" s="21"/>
      <c r="H7" s="22"/>
    </row>
    <row r="8" spans="4:11" ht="11.25" customHeight="1">
      <c r="D8" s="16"/>
      <c r="E8" s="16"/>
      <c r="F8" s="21"/>
      <c r="G8" s="21"/>
      <c r="H8" s="22"/>
    </row>
    <row r="9" spans="4:11" ht="23.25" customHeight="1">
      <c r="E9" s="23" t="s">
        <v>13</v>
      </c>
      <c r="F9" s="35" t="s">
        <v>42</v>
      </c>
      <c r="G9" s="35" t="s">
        <v>43</v>
      </c>
      <c r="H9" s="35" t="s">
        <v>44</v>
      </c>
      <c r="I9" s="35" t="str">
        <f>"Мероприятие "&amp;I10-4</f>
        <v>Мероприятие 0</v>
      </c>
      <c r="J9" s="36" t="s">
        <v>45</v>
      </c>
    </row>
    <row r="10" spans="4:11" ht="12" customHeight="1">
      <c r="E10" s="37" t="s">
        <v>22</v>
      </c>
      <c r="F10" s="37" t="s">
        <v>23</v>
      </c>
      <c r="G10" s="37" t="s">
        <v>24</v>
      </c>
      <c r="H10" s="37" t="s">
        <v>25</v>
      </c>
      <c r="I10" s="37" t="s">
        <v>25</v>
      </c>
      <c r="J10" s="38"/>
      <c r="K10" s="39"/>
    </row>
    <row r="11" spans="4:11" ht="22.5" customHeight="1">
      <c r="E11" s="25">
        <v>1</v>
      </c>
      <c r="F11" s="4" t="s">
        <v>46</v>
      </c>
      <c r="G11" s="40" t="s">
        <v>47</v>
      </c>
      <c r="H11" s="41"/>
      <c r="I11" s="41"/>
      <c r="J11" s="42"/>
      <c r="K11" s="39"/>
    </row>
    <row r="12" spans="4:11" ht="15" customHeight="1">
      <c r="E12" s="25">
        <v>2</v>
      </c>
      <c r="F12" s="4" t="s">
        <v>48</v>
      </c>
      <c r="G12" s="40" t="s">
        <v>47</v>
      </c>
      <c r="H12" s="43"/>
      <c r="I12" s="40" t="s">
        <v>47</v>
      </c>
      <c r="J12" s="42"/>
      <c r="K12" s="39"/>
    </row>
    <row r="13" spans="4:11" ht="15" customHeight="1">
      <c r="E13" s="28" t="s">
        <v>24</v>
      </c>
      <c r="F13" s="4" t="s">
        <v>49</v>
      </c>
      <c r="G13" s="40" t="s">
        <v>47</v>
      </c>
      <c r="H13" s="44"/>
      <c r="I13" s="40" t="s">
        <v>47</v>
      </c>
      <c r="J13" s="42"/>
      <c r="K13" s="39"/>
    </row>
    <row r="14" spans="4:11" ht="22.5" customHeight="1">
      <c r="E14" s="28" t="s">
        <v>25</v>
      </c>
      <c r="F14" s="4" t="s">
        <v>50</v>
      </c>
      <c r="G14" s="40" t="s">
        <v>47</v>
      </c>
      <c r="H14" s="41"/>
      <c r="I14" s="40" t="s">
        <v>47</v>
      </c>
      <c r="J14" s="42"/>
      <c r="K14" s="39"/>
    </row>
    <row r="15" spans="4:11" ht="33.75" customHeight="1">
      <c r="E15" s="28" t="s">
        <v>26</v>
      </c>
      <c r="F15" s="4" t="s">
        <v>51</v>
      </c>
      <c r="G15" s="40" t="s">
        <v>47</v>
      </c>
      <c r="H15" s="41"/>
      <c r="I15" s="40" t="s">
        <v>47</v>
      </c>
      <c r="J15" s="42"/>
      <c r="K15" s="39"/>
    </row>
    <row r="16" spans="4:11" ht="22.5" customHeight="1">
      <c r="E16" s="28" t="s">
        <v>27</v>
      </c>
      <c r="F16" s="4" t="s">
        <v>52</v>
      </c>
      <c r="G16" s="40" t="s">
        <v>47</v>
      </c>
      <c r="H16" s="43"/>
      <c r="I16" s="43"/>
      <c r="J16" s="42"/>
      <c r="K16" s="39"/>
    </row>
    <row r="17" spans="1:11" ht="22.5" customHeight="1">
      <c r="E17" s="28" t="s">
        <v>28</v>
      </c>
      <c r="F17" s="4" t="s">
        <v>53</v>
      </c>
      <c r="G17" s="40" t="s">
        <v>47</v>
      </c>
      <c r="H17" s="43"/>
      <c r="I17" s="43"/>
      <c r="J17" s="42"/>
      <c r="K17" s="39"/>
    </row>
    <row r="18" spans="1:11" ht="56.25" customHeight="1">
      <c r="E18" s="28" t="s">
        <v>29</v>
      </c>
      <c r="F18" s="4" t="s">
        <v>54</v>
      </c>
      <c r="G18" s="40" t="s">
        <v>55</v>
      </c>
      <c r="H18" s="26">
        <f>SUM(I18:J18)</f>
        <v>0</v>
      </c>
      <c r="I18" s="26">
        <f>SUMIF(List06_flag_year,"y",I19:I25)</f>
        <v>0</v>
      </c>
      <c r="J18" s="42"/>
      <c r="K18" s="39"/>
    </row>
    <row r="19" spans="1:11" ht="15" hidden="1" customHeight="1">
      <c r="A19" s="176" t="s">
        <v>56</v>
      </c>
      <c r="E19" s="25" t="str">
        <f>A19</f>
        <v>8.0</v>
      </c>
      <c r="F19" s="45"/>
      <c r="G19" s="40" t="s">
        <v>55</v>
      </c>
      <c r="H19" s="26">
        <f>SUM(H20:H21)</f>
        <v>0</v>
      </c>
      <c r="I19" s="26">
        <f>SUM(I20:I21)</f>
        <v>0</v>
      </c>
      <c r="J19" s="46" t="s">
        <v>57</v>
      </c>
      <c r="K19" s="39"/>
    </row>
    <row r="20" spans="1:11" ht="15" hidden="1" customHeight="1">
      <c r="A20" s="176"/>
      <c r="B20" s="14">
        <v>1</v>
      </c>
      <c r="E20" s="1" t="str">
        <f>A19&amp;"."&amp;B20</f>
        <v>8.0.1</v>
      </c>
      <c r="F20" s="47"/>
      <c r="G20" s="40" t="s">
        <v>55</v>
      </c>
      <c r="H20" s="48"/>
      <c r="I20" s="48"/>
      <c r="J20" s="42"/>
      <c r="K20" s="39"/>
    </row>
    <row r="21" spans="1:11" ht="15" hidden="1" customHeight="1">
      <c r="A21" s="176"/>
      <c r="E21" s="29"/>
      <c r="F21" s="49" t="s">
        <v>58</v>
      </c>
      <c r="G21" s="30"/>
      <c r="H21" s="31"/>
      <c r="I21" s="30"/>
      <c r="J21" s="42"/>
      <c r="K21" s="39"/>
    </row>
    <row r="22" spans="1:11" ht="15" customHeight="1">
      <c r="A22" s="176" t="s">
        <v>59</v>
      </c>
      <c r="C22" s="50"/>
      <c r="E22" s="25" t="str">
        <f>A22</f>
        <v>8.1</v>
      </c>
      <c r="F22" s="45"/>
      <c r="G22" s="40" t="s">
        <v>55</v>
      </c>
      <c r="H22" s="26">
        <f>SUM(H23:H24)</f>
        <v>0</v>
      </c>
      <c r="I22" s="26">
        <f>SUM(I23:I24)</f>
        <v>0</v>
      </c>
      <c r="J22" s="46" t="s">
        <v>57</v>
      </c>
      <c r="K22" s="39"/>
    </row>
    <row r="23" spans="1:11" ht="15" customHeight="1">
      <c r="A23" s="176"/>
      <c r="B23" s="14">
        <v>1</v>
      </c>
      <c r="E23" s="1" t="str">
        <f>A22&amp;"."&amp;B23</f>
        <v>8.1.1</v>
      </c>
      <c r="F23" s="47"/>
      <c r="G23" s="40" t="s">
        <v>55</v>
      </c>
      <c r="H23" s="48"/>
      <c r="I23" s="48"/>
      <c r="J23" s="42"/>
      <c r="K23" s="39"/>
    </row>
    <row r="24" spans="1:11" ht="15" customHeight="1">
      <c r="A24" s="176"/>
      <c r="E24" s="29"/>
      <c r="F24" s="49" t="s">
        <v>58</v>
      </c>
      <c r="G24" s="30"/>
      <c r="H24" s="31"/>
      <c r="I24" s="30"/>
      <c r="J24" s="42"/>
      <c r="K24" s="39"/>
    </row>
    <row r="25" spans="1:11" ht="15" customHeight="1">
      <c r="E25" s="29"/>
      <c r="F25" s="30" t="s">
        <v>60</v>
      </c>
      <c r="G25" s="31"/>
      <c r="H25" s="31"/>
      <c r="I25" s="30"/>
      <c r="J25" s="51"/>
      <c r="K25" s="39"/>
    </row>
    <row r="26" spans="1:11" ht="22.5" customHeight="1">
      <c r="E26" s="28" t="s">
        <v>30</v>
      </c>
      <c r="F26" s="4" t="s">
        <v>61</v>
      </c>
      <c r="G26" s="40"/>
      <c r="H26" s="40" t="s">
        <v>47</v>
      </c>
      <c r="I26" s="40" t="s">
        <v>47</v>
      </c>
      <c r="J26" s="51"/>
      <c r="K26" s="39"/>
    </row>
    <row r="27" spans="1:11" ht="15" customHeight="1">
      <c r="E27" s="28" t="s">
        <v>62</v>
      </c>
      <c r="F27" s="52" t="s">
        <v>63</v>
      </c>
      <c r="G27" s="40" t="s">
        <v>64</v>
      </c>
      <c r="H27" s="40" t="s">
        <v>47</v>
      </c>
      <c r="I27" s="40" t="s">
        <v>47</v>
      </c>
      <c r="J27" s="51"/>
      <c r="K27" s="39"/>
    </row>
    <row r="28" spans="1:11" ht="15" customHeight="1">
      <c r="E28" s="28" t="s">
        <v>65</v>
      </c>
      <c r="F28" s="53" t="s">
        <v>66</v>
      </c>
      <c r="G28" s="40" t="s">
        <v>64</v>
      </c>
      <c r="H28" s="54"/>
      <c r="I28" s="54"/>
      <c r="J28" s="51"/>
      <c r="K28" s="39"/>
    </row>
    <row r="29" spans="1:11" ht="15" customHeight="1">
      <c r="E29" s="28" t="s">
        <v>67</v>
      </c>
      <c r="F29" s="53" t="s">
        <v>68</v>
      </c>
      <c r="G29" s="40" t="s">
        <v>64</v>
      </c>
      <c r="H29" s="54"/>
      <c r="I29" s="54"/>
      <c r="J29" s="51"/>
      <c r="K29" s="39"/>
    </row>
    <row r="30" spans="1:11" ht="22.5" customHeight="1">
      <c r="E30" s="28" t="s">
        <v>69</v>
      </c>
      <c r="F30" s="52" t="s">
        <v>70</v>
      </c>
      <c r="G30" s="40" t="s">
        <v>71</v>
      </c>
      <c r="H30" s="40" t="s">
        <v>47</v>
      </c>
      <c r="I30" s="40" t="s">
        <v>47</v>
      </c>
      <c r="J30" s="51"/>
      <c r="K30" s="39"/>
    </row>
    <row r="31" spans="1:11" ht="22.5" customHeight="1">
      <c r="E31" s="28" t="s">
        <v>72</v>
      </c>
      <c r="F31" s="53" t="s">
        <v>66</v>
      </c>
      <c r="G31" s="40" t="s">
        <v>71</v>
      </c>
      <c r="H31" s="54"/>
      <c r="I31" s="54"/>
      <c r="J31" s="51"/>
      <c r="K31" s="39"/>
    </row>
    <row r="32" spans="1:11" ht="22.5" customHeight="1">
      <c r="E32" s="28" t="s">
        <v>73</v>
      </c>
      <c r="F32" s="53" t="s">
        <v>68</v>
      </c>
      <c r="G32" s="40" t="s">
        <v>71</v>
      </c>
      <c r="H32" s="54"/>
      <c r="I32" s="54"/>
      <c r="J32" s="51"/>
      <c r="K32" s="39"/>
    </row>
    <row r="33" spans="5:11" ht="22.5" customHeight="1">
      <c r="E33" s="28" t="s">
        <v>74</v>
      </c>
      <c r="F33" s="52" t="s">
        <v>75</v>
      </c>
      <c r="G33" s="40" t="s">
        <v>76</v>
      </c>
      <c r="H33" s="40" t="s">
        <v>47</v>
      </c>
      <c r="I33" s="40" t="s">
        <v>47</v>
      </c>
      <c r="J33" s="51"/>
      <c r="K33" s="39"/>
    </row>
    <row r="34" spans="5:11" ht="15" customHeight="1">
      <c r="E34" s="28" t="s">
        <v>77</v>
      </c>
      <c r="F34" s="53" t="s">
        <v>66</v>
      </c>
      <c r="G34" s="40" t="s">
        <v>76</v>
      </c>
      <c r="H34" s="54"/>
      <c r="I34" s="54"/>
      <c r="J34" s="51"/>
      <c r="K34" s="39"/>
    </row>
    <row r="35" spans="5:11" ht="15" customHeight="1">
      <c r="E35" s="28" t="s">
        <v>78</v>
      </c>
      <c r="F35" s="53" t="s">
        <v>68</v>
      </c>
      <c r="G35" s="40" t="s">
        <v>76</v>
      </c>
      <c r="H35" s="54"/>
      <c r="I35" s="54"/>
      <c r="J35" s="51"/>
      <c r="K35" s="39"/>
    </row>
    <row r="36" spans="5:11" ht="15" customHeight="1">
      <c r="E36" s="28" t="s">
        <v>79</v>
      </c>
      <c r="F36" s="52" t="s">
        <v>80</v>
      </c>
      <c r="G36" s="40" t="s">
        <v>81</v>
      </c>
      <c r="H36" s="40" t="s">
        <v>47</v>
      </c>
      <c r="I36" s="40" t="s">
        <v>47</v>
      </c>
      <c r="J36" s="51"/>
      <c r="K36" s="39"/>
    </row>
    <row r="37" spans="5:11" ht="15" customHeight="1">
      <c r="E37" s="28" t="s">
        <v>82</v>
      </c>
      <c r="F37" s="53" t="s">
        <v>66</v>
      </c>
      <c r="G37" s="40" t="s">
        <v>81</v>
      </c>
      <c r="H37" s="54"/>
      <c r="I37" s="54"/>
      <c r="J37" s="51"/>
      <c r="K37" s="39"/>
    </row>
    <row r="38" spans="5:11" ht="15" customHeight="1">
      <c r="E38" s="28" t="s">
        <v>83</v>
      </c>
      <c r="F38" s="53" t="s">
        <v>68</v>
      </c>
      <c r="G38" s="40" t="s">
        <v>81</v>
      </c>
      <c r="H38" s="54"/>
      <c r="I38" s="54"/>
      <c r="J38" s="51"/>
      <c r="K38" s="39"/>
    </row>
    <row r="39" spans="5:11" ht="22.5" customHeight="1">
      <c r="E39" s="28" t="s">
        <v>84</v>
      </c>
      <c r="F39" s="52" t="s">
        <v>85</v>
      </c>
      <c r="G39" s="40" t="s">
        <v>81</v>
      </c>
      <c r="H39" s="40" t="s">
        <v>47</v>
      </c>
      <c r="I39" s="40" t="s">
        <v>47</v>
      </c>
      <c r="J39" s="51"/>
      <c r="K39" s="39"/>
    </row>
    <row r="40" spans="5:11" ht="15" customHeight="1">
      <c r="E40" s="28" t="s">
        <v>86</v>
      </c>
      <c r="F40" s="53" t="s">
        <v>66</v>
      </c>
      <c r="G40" s="40" t="s">
        <v>81</v>
      </c>
      <c r="H40" s="54"/>
      <c r="I40" s="54"/>
      <c r="J40" s="51"/>
      <c r="K40" s="39"/>
    </row>
    <row r="41" spans="5:11" ht="15" customHeight="1">
      <c r="E41" s="28" t="s">
        <v>87</v>
      </c>
      <c r="F41" s="53" t="s">
        <v>68</v>
      </c>
      <c r="G41" s="40" t="s">
        <v>81</v>
      </c>
      <c r="H41" s="54"/>
      <c r="I41" s="54"/>
      <c r="J41" s="51"/>
      <c r="K41" s="39"/>
    </row>
    <row r="42" spans="5:11" ht="22.5" customHeight="1">
      <c r="E42" s="28" t="s">
        <v>88</v>
      </c>
      <c r="F42" s="52" t="s">
        <v>89</v>
      </c>
      <c r="G42" s="40" t="s">
        <v>90</v>
      </c>
      <c r="H42" s="40" t="s">
        <v>47</v>
      </c>
      <c r="I42" s="40" t="s">
        <v>47</v>
      </c>
      <c r="J42" s="51"/>
      <c r="K42" s="39"/>
    </row>
    <row r="43" spans="5:11" ht="15" customHeight="1">
      <c r="E43" s="28" t="s">
        <v>91</v>
      </c>
      <c r="F43" s="53" t="s">
        <v>66</v>
      </c>
      <c r="G43" s="40" t="s">
        <v>90</v>
      </c>
      <c r="H43" s="55"/>
      <c r="I43" s="54"/>
      <c r="J43" s="51"/>
      <c r="K43" s="39"/>
    </row>
    <row r="44" spans="5:11" ht="11.25" customHeight="1">
      <c r="E44" s="28" t="s">
        <v>92</v>
      </c>
      <c r="F44" s="53" t="s">
        <v>68</v>
      </c>
      <c r="G44" s="40" t="s">
        <v>90</v>
      </c>
      <c r="H44" s="55"/>
      <c r="I44" s="54"/>
      <c r="J44" s="51"/>
      <c r="K44" s="39"/>
    </row>
    <row r="45" spans="5:11" ht="15" customHeight="1">
      <c r="E45" s="28" t="s">
        <v>93</v>
      </c>
      <c r="F45" s="52" t="s">
        <v>94</v>
      </c>
      <c r="G45" s="40" t="s">
        <v>95</v>
      </c>
      <c r="H45" s="40" t="s">
        <v>47</v>
      </c>
      <c r="I45" s="40" t="s">
        <v>47</v>
      </c>
      <c r="J45" s="51"/>
      <c r="K45" s="39"/>
    </row>
    <row r="46" spans="5:11" ht="15" customHeight="1">
      <c r="E46" s="28" t="s">
        <v>96</v>
      </c>
      <c r="F46" s="53" t="s">
        <v>66</v>
      </c>
      <c r="G46" s="40" t="s">
        <v>95</v>
      </c>
      <c r="H46" s="54"/>
      <c r="I46" s="54"/>
      <c r="J46" s="51"/>
      <c r="K46" s="39"/>
    </row>
    <row r="47" spans="5:11" ht="15" customHeight="1">
      <c r="E47" s="28" t="s">
        <v>97</v>
      </c>
      <c r="F47" s="53" t="s">
        <v>68</v>
      </c>
      <c r="G47" s="40" t="s">
        <v>95</v>
      </c>
      <c r="H47" s="54"/>
      <c r="I47" s="54"/>
      <c r="J47" s="51"/>
      <c r="K47" s="39"/>
    </row>
    <row r="48" spans="5:11" ht="15" customHeight="1">
      <c r="E48" s="28" t="s">
        <v>98</v>
      </c>
      <c r="F48" s="52" t="s">
        <v>99</v>
      </c>
      <c r="G48" s="40" t="s">
        <v>100</v>
      </c>
      <c r="H48" s="40" t="s">
        <v>47</v>
      </c>
      <c r="I48" s="40" t="s">
        <v>47</v>
      </c>
      <c r="J48" s="51"/>
      <c r="K48" s="39"/>
    </row>
    <row r="49" spans="1:11" ht="15" customHeight="1">
      <c r="E49" s="28" t="s">
        <v>101</v>
      </c>
      <c r="F49" s="53" t="s">
        <v>66</v>
      </c>
      <c r="G49" s="40" t="s">
        <v>100</v>
      </c>
      <c r="H49" s="54"/>
      <c r="I49" s="54"/>
      <c r="J49" s="51"/>
      <c r="K49" s="39"/>
    </row>
    <row r="50" spans="1:11" ht="15" customHeight="1">
      <c r="E50" s="28" t="s">
        <v>102</v>
      </c>
      <c r="F50" s="53" t="s">
        <v>68</v>
      </c>
      <c r="G50" s="40" t="s">
        <v>100</v>
      </c>
      <c r="H50" s="54"/>
      <c r="I50" s="54"/>
      <c r="J50" s="51"/>
      <c r="K50" s="39"/>
    </row>
    <row r="51" spans="1:11" ht="22.5" customHeight="1">
      <c r="E51" s="28" t="s">
        <v>103</v>
      </c>
      <c r="F51" s="52" t="s">
        <v>104</v>
      </c>
      <c r="G51" s="40" t="s">
        <v>105</v>
      </c>
      <c r="H51" s="40" t="s">
        <v>47</v>
      </c>
      <c r="I51" s="40" t="s">
        <v>47</v>
      </c>
      <c r="J51" s="51"/>
      <c r="K51" s="39"/>
    </row>
    <row r="52" spans="1:11" ht="15" customHeight="1">
      <c r="E52" s="28" t="s">
        <v>106</v>
      </c>
      <c r="F52" s="53" t="s">
        <v>66</v>
      </c>
      <c r="G52" s="40" t="s">
        <v>105</v>
      </c>
      <c r="H52" s="54"/>
      <c r="I52" s="54"/>
      <c r="J52" s="51"/>
      <c r="K52" s="39"/>
    </row>
    <row r="53" spans="1:11" ht="15" customHeight="1">
      <c r="E53" s="28" t="s">
        <v>107</v>
      </c>
      <c r="F53" s="53" t="s">
        <v>68</v>
      </c>
      <c r="G53" s="40" t="s">
        <v>105</v>
      </c>
      <c r="H53" s="54"/>
      <c r="I53" s="54"/>
      <c r="J53" s="51"/>
      <c r="K53" s="39"/>
    </row>
    <row r="54" spans="1:11" ht="15" customHeight="1">
      <c r="E54" s="28" t="s">
        <v>108</v>
      </c>
      <c r="F54" s="52" t="s">
        <v>109</v>
      </c>
      <c r="G54" s="40" t="s">
        <v>110</v>
      </c>
      <c r="H54" s="40" t="s">
        <v>47</v>
      </c>
      <c r="I54" s="40" t="s">
        <v>47</v>
      </c>
      <c r="J54" s="51"/>
      <c r="K54" s="39"/>
    </row>
    <row r="55" spans="1:11" ht="15" customHeight="1">
      <c r="E55" s="28" t="s">
        <v>111</v>
      </c>
      <c r="F55" s="53" t="s">
        <v>66</v>
      </c>
      <c r="G55" s="40" t="s">
        <v>110</v>
      </c>
      <c r="H55" s="54"/>
      <c r="I55" s="54"/>
      <c r="J55" s="51"/>
      <c r="K55" s="39"/>
    </row>
    <row r="56" spans="1:11" ht="15" customHeight="1">
      <c r="E56" s="28" t="s">
        <v>112</v>
      </c>
      <c r="F56" s="53" t="s">
        <v>68</v>
      </c>
      <c r="G56" s="40" t="s">
        <v>110</v>
      </c>
      <c r="H56" s="54"/>
      <c r="I56" s="54"/>
      <c r="J56" s="51"/>
      <c r="K56" s="39"/>
    </row>
    <row r="57" spans="1:11" ht="22.5" customHeight="1">
      <c r="E57" s="28" t="s">
        <v>113</v>
      </c>
      <c r="F57" s="52" t="s">
        <v>114</v>
      </c>
      <c r="G57" s="40" t="s">
        <v>115</v>
      </c>
      <c r="H57" s="40" t="s">
        <v>47</v>
      </c>
      <c r="I57" s="40" t="s">
        <v>47</v>
      </c>
      <c r="J57" s="51"/>
      <c r="K57" s="39"/>
    </row>
    <row r="58" spans="1:11" ht="15" customHeight="1">
      <c r="E58" s="28" t="s">
        <v>116</v>
      </c>
      <c r="F58" s="53" t="s">
        <v>66</v>
      </c>
      <c r="G58" s="40" t="s">
        <v>115</v>
      </c>
      <c r="H58" s="54"/>
      <c r="I58" s="54"/>
      <c r="J58" s="51"/>
      <c r="K58" s="39"/>
    </row>
    <row r="59" spans="1:11" ht="15" customHeight="1">
      <c r="E59" s="28" t="s">
        <v>117</v>
      </c>
      <c r="F59" s="53" t="s">
        <v>68</v>
      </c>
      <c r="G59" s="40" t="s">
        <v>115</v>
      </c>
      <c r="H59" s="54"/>
      <c r="I59" s="54"/>
      <c r="J59" s="51"/>
      <c r="K59" s="39"/>
    </row>
    <row r="60" spans="1:11" ht="15" customHeight="1">
      <c r="E60" s="28" t="s">
        <v>118</v>
      </c>
      <c r="F60" s="52" t="s">
        <v>119</v>
      </c>
      <c r="G60" s="40" t="s">
        <v>120</v>
      </c>
      <c r="H60" s="40" t="s">
        <v>47</v>
      </c>
      <c r="I60" s="40" t="s">
        <v>47</v>
      </c>
      <c r="J60" s="51"/>
      <c r="K60" s="39"/>
    </row>
    <row r="61" spans="1:11" ht="15" customHeight="1">
      <c r="E61" s="28" t="s">
        <v>121</v>
      </c>
      <c r="F61" s="53" t="s">
        <v>66</v>
      </c>
      <c r="G61" s="40" t="s">
        <v>120</v>
      </c>
      <c r="H61" s="54"/>
      <c r="I61" s="54"/>
      <c r="J61" s="51"/>
      <c r="K61" s="39"/>
    </row>
    <row r="62" spans="1:11" ht="15" customHeight="1">
      <c r="E62" s="28" t="s">
        <v>122</v>
      </c>
      <c r="F62" s="53" t="s">
        <v>68</v>
      </c>
      <c r="G62" s="40" t="s">
        <v>120</v>
      </c>
      <c r="H62" s="54"/>
      <c r="I62" s="54"/>
      <c r="J62" s="51"/>
      <c r="K62" s="39"/>
    </row>
    <row r="63" spans="1:11" ht="15" hidden="1" customHeight="1">
      <c r="A63" s="176" t="s">
        <v>118</v>
      </c>
      <c r="E63" s="25" t="str">
        <f>A63</f>
        <v>9.12</v>
      </c>
      <c r="F63" s="56"/>
      <c r="G63" s="57"/>
      <c r="H63" s="40" t="s">
        <v>47</v>
      </c>
      <c r="I63" s="40" t="s">
        <v>47</v>
      </c>
      <c r="J63" s="51"/>
      <c r="K63" s="39"/>
    </row>
    <row r="64" spans="1:11" ht="15" hidden="1" customHeight="1">
      <c r="A64" s="176"/>
      <c r="E64" s="1" t="str">
        <f>A63&amp;".1"</f>
        <v>9.12.1</v>
      </c>
      <c r="F64" s="53" t="s">
        <v>66</v>
      </c>
      <c r="G64" s="58" t="str">
        <f>IF(G63="","x",G63)</f>
        <v>x</v>
      </c>
      <c r="H64" s="54"/>
      <c r="I64" s="54"/>
      <c r="J64" s="51"/>
      <c r="K64" s="39"/>
    </row>
    <row r="65" spans="1:11" ht="15" hidden="1" customHeight="1">
      <c r="A65" s="176"/>
      <c r="E65" s="1" t="str">
        <f>A63&amp;".2"</f>
        <v>9.12.2</v>
      </c>
      <c r="F65" s="53" t="s">
        <v>68</v>
      </c>
      <c r="G65" s="58" t="str">
        <f>IF(G63="","x",G63)</f>
        <v>x</v>
      </c>
      <c r="H65" s="54"/>
      <c r="I65" s="54"/>
      <c r="J65" s="51"/>
      <c r="K65" s="39"/>
    </row>
    <row r="66" spans="1:11" ht="15" customHeight="1">
      <c r="E66" s="29"/>
      <c r="F66" s="30" t="s">
        <v>123</v>
      </c>
      <c r="G66" s="30"/>
      <c r="H66" s="31"/>
      <c r="I66" s="30"/>
      <c r="J66" s="51"/>
      <c r="K66" s="39"/>
    </row>
    <row r="67" spans="1:11" ht="22.5" customHeight="1">
      <c r="E67" s="28" t="s">
        <v>31</v>
      </c>
      <c r="F67" s="4" t="s">
        <v>124</v>
      </c>
      <c r="G67" s="40" t="s">
        <v>55</v>
      </c>
      <c r="H67" s="40" t="s">
        <v>47</v>
      </c>
      <c r="I67" s="40" t="s">
        <v>47</v>
      </c>
      <c r="J67" s="51"/>
      <c r="K67" s="39"/>
    </row>
    <row r="68" spans="1:11" ht="22.5" customHeight="1">
      <c r="A68" s="176" t="s">
        <v>125</v>
      </c>
      <c r="E68" s="25" t="str">
        <f>A68</f>
        <v>10.0</v>
      </c>
      <c r="F68" s="52" t="s">
        <v>126</v>
      </c>
      <c r="G68" s="40" t="s">
        <v>55</v>
      </c>
      <c r="H68" s="26">
        <f>SUM(I68:J68)</f>
        <v>0</v>
      </c>
      <c r="I68" s="26">
        <f>SUM(I69:I72)</f>
        <v>0</v>
      </c>
      <c r="J68" s="51"/>
      <c r="K68" s="39"/>
    </row>
    <row r="69" spans="1:11" ht="15" customHeight="1">
      <c r="A69" s="176"/>
      <c r="E69" s="1" t="str">
        <f>A68&amp;".1"</f>
        <v>10.0.1</v>
      </c>
      <c r="F69" s="53" t="s">
        <v>127</v>
      </c>
      <c r="G69" s="40" t="s">
        <v>55</v>
      </c>
      <c r="H69" s="26">
        <f>SUM(I69:J69)</f>
        <v>0</v>
      </c>
      <c r="I69" s="26">
        <f>SUMIF($F$73:$F$83,$F69,I$73:I$83)</f>
        <v>0</v>
      </c>
      <c r="J69" s="51"/>
      <c r="K69" s="39"/>
    </row>
    <row r="70" spans="1:11" ht="15" customHeight="1">
      <c r="A70" s="176"/>
      <c r="E70" s="1" t="str">
        <f>A68&amp;".2"</f>
        <v>10.0.2</v>
      </c>
      <c r="F70" s="53" t="s">
        <v>128</v>
      </c>
      <c r="G70" s="40" t="s">
        <v>55</v>
      </c>
      <c r="H70" s="26">
        <f>SUM(I70:J70)</f>
        <v>0</v>
      </c>
      <c r="I70" s="26">
        <f>SUMIF($F$73:$F$83,$F70,I$73:I$83)</f>
        <v>0</v>
      </c>
      <c r="J70" s="51"/>
      <c r="K70" s="39"/>
    </row>
    <row r="71" spans="1:11" ht="15" customHeight="1">
      <c r="A71" s="176"/>
      <c r="E71" s="1" t="str">
        <f>A68&amp;".3"</f>
        <v>10.0.3</v>
      </c>
      <c r="F71" s="53" t="s">
        <v>129</v>
      </c>
      <c r="G71" s="40" t="s">
        <v>55</v>
      </c>
      <c r="H71" s="26">
        <f>SUM(I71:J71)</f>
        <v>0</v>
      </c>
      <c r="I71" s="26">
        <f>SUMIF($F$73:$F$83,$F71,I$73:I$83)</f>
        <v>0</v>
      </c>
      <c r="J71" s="51"/>
      <c r="K71" s="39"/>
    </row>
    <row r="72" spans="1:11" ht="15" customHeight="1">
      <c r="A72" s="176"/>
      <c r="E72" s="1" t="str">
        <f>A68&amp;".4"</f>
        <v>10.0.4</v>
      </c>
      <c r="F72" s="53" t="s">
        <v>130</v>
      </c>
      <c r="G72" s="40" t="s">
        <v>55</v>
      </c>
      <c r="H72" s="26">
        <f>SUM(I72:J72)</f>
        <v>0</v>
      </c>
      <c r="I72" s="26">
        <f>SUMIF($F$73:$F$83,$F72,I$73:I$83)</f>
        <v>0</v>
      </c>
      <c r="J72" s="51"/>
      <c r="K72" s="39"/>
    </row>
    <row r="73" spans="1:11" ht="15" hidden="1" customHeight="1">
      <c r="A73" s="176" t="s">
        <v>125</v>
      </c>
      <c r="E73" s="25" t="str">
        <f>A73</f>
        <v>10.0</v>
      </c>
      <c r="F73" s="59"/>
      <c r="G73" s="40" t="s">
        <v>55</v>
      </c>
      <c r="H73" s="26">
        <f>SUM(H74:H77)</f>
        <v>0</v>
      </c>
      <c r="I73" s="26">
        <f>SUM(I74:I77)</f>
        <v>0</v>
      </c>
      <c r="J73" s="51"/>
      <c r="K73" s="39"/>
    </row>
    <row r="74" spans="1:11" ht="15" hidden="1" customHeight="1">
      <c r="A74" s="176"/>
      <c r="E74" s="1" t="str">
        <f>A73&amp;".1"</f>
        <v>10.0.1</v>
      </c>
      <c r="F74" s="53" t="s">
        <v>127</v>
      </c>
      <c r="G74" s="40" t="s">
        <v>55</v>
      </c>
      <c r="H74" s="48"/>
      <c r="I74" s="48"/>
      <c r="J74" s="51"/>
      <c r="K74" s="39"/>
    </row>
    <row r="75" spans="1:11" ht="15" hidden="1" customHeight="1">
      <c r="A75" s="176"/>
      <c r="E75" s="1" t="str">
        <f>A73&amp;".2"</f>
        <v>10.0.2</v>
      </c>
      <c r="F75" s="53" t="s">
        <v>128</v>
      </c>
      <c r="G75" s="40" t="s">
        <v>55</v>
      </c>
      <c r="H75" s="48"/>
      <c r="I75" s="48"/>
      <c r="J75" s="51"/>
      <c r="K75" s="39"/>
    </row>
    <row r="76" spans="1:11" ht="15" hidden="1" customHeight="1">
      <c r="A76" s="176"/>
      <c r="E76" s="1" t="str">
        <f>A73&amp;".3"</f>
        <v>10.0.3</v>
      </c>
      <c r="F76" s="53" t="s">
        <v>129</v>
      </c>
      <c r="G76" s="40" t="s">
        <v>55</v>
      </c>
      <c r="H76" s="48"/>
      <c r="I76" s="48"/>
      <c r="J76" s="51"/>
      <c r="K76" s="39"/>
    </row>
    <row r="77" spans="1:11" ht="15" hidden="1" customHeight="1">
      <c r="A77" s="176"/>
      <c r="E77" s="1" t="str">
        <f>A73&amp;".4"</f>
        <v>10.0.4</v>
      </c>
      <c r="F77" s="53" t="s">
        <v>130</v>
      </c>
      <c r="G77" s="40" t="s">
        <v>55</v>
      </c>
      <c r="H77" s="48"/>
      <c r="I77" s="48"/>
      <c r="J77" s="51"/>
      <c r="K77" s="39"/>
    </row>
    <row r="78" spans="1:11" ht="15" customHeight="1">
      <c r="A78" s="176" t="s">
        <v>131</v>
      </c>
      <c r="D78" s="50"/>
      <c r="E78" s="25" t="str">
        <f>A78</f>
        <v>10.1</v>
      </c>
      <c r="F78" s="59"/>
      <c r="G78" s="40" t="s">
        <v>55</v>
      </c>
      <c r="H78" s="26">
        <f>SUM(H79:H82)</f>
        <v>0</v>
      </c>
      <c r="I78" s="26">
        <f>SUM(I79:I82)</f>
        <v>0</v>
      </c>
      <c r="J78" s="51"/>
      <c r="K78" s="39"/>
    </row>
    <row r="79" spans="1:11" ht="15" customHeight="1">
      <c r="A79" s="176"/>
      <c r="E79" s="1" t="str">
        <f>A78&amp;".1"</f>
        <v>10.1.1</v>
      </c>
      <c r="F79" s="53" t="s">
        <v>127</v>
      </c>
      <c r="G79" s="40" t="s">
        <v>55</v>
      </c>
      <c r="H79" s="48"/>
      <c r="I79" s="48"/>
      <c r="J79" s="51"/>
      <c r="K79" s="39"/>
    </row>
    <row r="80" spans="1:11" ht="15" customHeight="1">
      <c r="A80" s="176"/>
      <c r="E80" s="1" t="str">
        <f>A78&amp;".2"</f>
        <v>10.1.2</v>
      </c>
      <c r="F80" s="53" t="s">
        <v>128</v>
      </c>
      <c r="G80" s="40" t="s">
        <v>55</v>
      </c>
      <c r="H80" s="48"/>
      <c r="I80" s="48"/>
      <c r="J80" s="51"/>
      <c r="K80" s="39"/>
    </row>
    <row r="81" spans="1:11" ht="15" customHeight="1">
      <c r="A81" s="176"/>
      <c r="E81" s="1" t="str">
        <f>A78&amp;".3"</f>
        <v>10.1.3</v>
      </c>
      <c r="F81" s="53" t="s">
        <v>129</v>
      </c>
      <c r="G81" s="40" t="s">
        <v>55</v>
      </c>
      <c r="H81" s="48"/>
      <c r="I81" s="48"/>
      <c r="J81" s="51"/>
      <c r="K81" s="39"/>
    </row>
    <row r="82" spans="1:11" ht="15" customHeight="1">
      <c r="A82" s="176"/>
      <c r="E82" s="1" t="str">
        <f>A78&amp;".4"</f>
        <v>10.1.4</v>
      </c>
      <c r="F82" s="53" t="s">
        <v>130</v>
      </c>
      <c r="G82" s="40" t="s">
        <v>55</v>
      </c>
      <c r="H82" s="48"/>
      <c r="I82" s="48"/>
      <c r="J82" s="51"/>
      <c r="K82" s="39"/>
    </row>
    <row r="83" spans="1:11" ht="15" customHeight="1">
      <c r="E83" s="29"/>
      <c r="F83" s="30" t="s">
        <v>58</v>
      </c>
      <c r="G83" s="30"/>
      <c r="H83" s="31"/>
      <c r="I83" s="30"/>
      <c r="J83" s="51"/>
      <c r="K83" s="39"/>
    </row>
    <row r="84" spans="1:11" ht="3" customHeight="1">
      <c r="E84" s="33"/>
      <c r="F84" s="33"/>
      <c r="G84" s="33"/>
      <c r="H84" s="33"/>
      <c r="I84" s="60"/>
    </row>
    <row r="85" spans="1:11" ht="11.25" customHeight="1">
      <c r="E85" s="61" t="s">
        <v>37</v>
      </c>
      <c r="F85" s="62" t="s">
        <v>38</v>
      </c>
      <c r="G85" s="62"/>
      <c r="H85" s="63"/>
      <c r="I85" s="39"/>
      <c r="J85" s="64"/>
      <c r="K85" s="39"/>
    </row>
  </sheetData>
  <sheetProtection sheet="1" objects="1" scenarios="1"/>
  <mergeCells count="8">
    <mergeCell ref="A68:A72"/>
    <mergeCell ref="A73:A77"/>
    <mergeCell ref="A78:A82"/>
    <mergeCell ref="E5:H5"/>
    <mergeCell ref="E6:H6"/>
    <mergeCell ref="A19:A21"/>
    <mergeCell ref="A22:A24"/>
    <mergeCell ref="A63:A65"/>
  </mergeCells>
  <dataValidations count="8">
    <dataValidation type="textLength" operator="lessThanOrEqual" allowBlank="1" showErrorMessage="1" errorTitle="Ошибка" error="Допускается ввод не более 900 символов!" sqref="H11:I11 H14:H15 F63:G63" xr:uid="{00000000-0002-0000-0400-000000000000}">
      <formula1>900</formula1>
      <formula2>0</formula2>
    </dataValidation>
    <dataValidation operator="equal"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 xr:uid="{00000000-0002-0000-0400-000001000000}">
      <formula1>0</formula1>
      <formula2>0</formula2>
    </dataValidation>
    <dataValidation type="list" operator="equal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 xr:uid="{00000000-0002-0000-0400-000002000000}">
      <formula1>"a"</formula1>
      <formula2>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 xr:uid="{00000000-0002-0000-0400-000003000000}">
      <formula1>2000</formula1>
      <formula2>2025</formula2>
    </dataValidation>
    <dataValidation type="list" operator="equal" allowBlank="1" showInputMessage="1" showErrorMessage="1" errorTitle="Ошибка" error="Выберите значение из списка" prompt="Выберите значение из списка" sqref="F20 F23 F73 F78" xr:uid="{00000000-0002-0000-0400-000004000000}">
      <formula1>source_of_funding</formula1>
      <formula2>0</formula2>
    </dataValidation>
    <dataValidation type="decimal" allowBlank="1" showErrorMessage="1" errorTitle="Ошибка" error="Допускается ввод только неотрицательных чисел!" sqref="H20:I20 H23:I23 H28:I29 H31:I32 H34:I35 I43:I44 H46:I47 H49:I50 H52:I53 H55:I56 H58:I59 H61:I62 H64:I65 H74:I77 H79:I82" xr:uid="{00000000-0002-0000-0400-000005000000}">
      <formula1>0</formula1>
      <formula2>9.99999999999999E+23</formula2>
    </dataValidation>
    <dataValidation type="decimal" allowBlank="1" showErrorMessage="1" error="Введите значение от 0 до 100%" sqref="H37:I38 H40:I41" xr:uid="{00000000-0002-0000-0400-000006000000}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3:H44" xr:uid="{00000000-0002-0000-0400-000007000000}">
      <formula1>0</formula1>
      <formula2>9.99999999999999E+23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CCFF"/>
  </sheetPr>
  <dimension ref="A1:IW13"/>
  <sheetViews>
    <sheetView topLeftCell="C4" zoomScaleNormal="100" zoomScalePageLayoutView="60" workbookViewId="0"/>
  </sheetViews>
  <sheetFormatPr defaultColWidth="10.5703125" defaultRowHeight="11.25"/>
  <cols>
    <col min="1" max="1" width="9.140625" style="13" hidden="1" customWidth="1"/>
    <col min="2" max="2" width="9.140625" style="14" hidden="1" customWidth="1"/>
    <col min="3" max="3" width="3.7109375" style="15" customWidth="1"/>
    <col min="4" max="4" width="7.7109375" style="15" customWidth="1"/>
    <col min="5" max="5" width="16.5703125" style="15" customWidth="1"/>
    <col min="6" max="6" width="57.7109375" style="15" customWidth="1"/>
    <col min="7" max="7" width="3.7109375" style="15" customWidth="1"/>
    <col min="8" max="257" width="10.5703125" style="15"/>
  </cols>
  <sheetData>
    <row r="1" spans="3:7" ht="11.25" hidden="1" customHeight="1"/>
    <row r="2" spans="3:7" ht="11.25" hidden="1" customHeight="1"/>
    <row r="3" spans="3:7" ht="11.25" hidden="1" customHeight="1"/>
    <row r="4" spans="3:7" ht="12.6" customHeight="1">
      <c r="C4" s="16"/>
      <c r="D4" s="16"/>
      <c r="E4" s="16"/>
      <c r="F4" s="17" t="s">
        <v>40</v>
      </c>
    </row>
    <row r="5" spans="3:7" ht="17.100000000000001" customHeight="1">
      <c r="C5" s="16"/>
      <c r="D5" s="173" t="s">
        <v>132</v>
      </c>
      <c r="E5" s="173"/>
      <c r="F5" s="173"/>
    </row>
    <row r="6" spans="3:7" ht="12.75" customHeight="1">
      <c r="C6" s="16"/>
      <c r="D6" s="174" t="e">
        <f>IF(org=0,"Не определено",org)</f>
        <v>#REF!</v>
      </c>
      <c r="E6" s="174"/>
      <c r="F6" s="174"/>
    </row>
    <row r="7" spans="3:7" ht="3" customHeight="1">
      <c r="C7" s="16"/>
      <c r="D7" s="16"/>
      <c r="E7" s="21"/>
      <c r="F7" s="21"/>
    </row>
    <row r="8" spans="3:7" ht="23.25" customHeight="1">
      <c r="D8" s="23" t="s">
        <v>13</v>
      </c>
      <c r="E8" s="23" t="s">
        <v>133</v>
      </c>
      <c r="F8" s="23" t="s">
        <v>134</v>
      </c>
      <c r="G8" s="65"/>
    </row>
    <row r="9" spans="3:7" ht="12" customHeight="1">
      <c r="D9" s="66" t="s">
        <v>22</v>
      </c>
      <c r="E9" s="66" t="s">
        <v>23</v>
      </c>
      <c r="F9" s="66" t="s">
        <v>24</v>
      </c>
    </row>
    <row r="10" spans="3:7" ht="11.25" hidden="1" customHeight="1">
      <c r="D10" s="28" t="s">
        <v>34</v>
      </c>
      <c r="E10" s="25"/>
      <c r="F10" s="67"/>
      <c r="G10" s="65"/>
    </row>
    <row r="11" spans="3:7" ht="15" customHeight="1">
      <c r="D11" s="29"/>
      <c r="E11" s="68" t="s">
        <v>135</v>
      </c>
      <c r="F11" s="69"/>
      <c r="G11" s="65"/>
    </row>
    <row r="12" spans="3:7" ht="3" customHeight="1">
      <c r="D12" s="33"/>
      <c r="E12" s="33"/>
      <c r="F12" s="33"/>
    </row>
    <row r="13" spans="3:7" ht="33.75" customHeight="1">
      <c r="D13" s="70" t="s">
        <v>37</v>
      </c>
      <c r="E13" s="177" t="s">
        <v>136</v>
      </c>
      <c r="F13" s="177"/>
    </row>
  </sheetData>
  <sheetProtection sheet="1" objects="1" scenarios="1"/>
  <mergeCells count="3">
    <mergeCell ref="D5:F5"/>
    <mergeCell ref="D6:F6"/>
    <mergeCell ref="E13:F13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CCFF"/>
    <pageSetUpPr fitToPage="1"/>
  </sheetPr>
  <dimension ref="A1:L19"/>
  <sheetViews>
    <sheetView topLeftCell="C4" zoomScaleNormal="100" zoomScalePageLayoutView="60" workbookViewId="0"/>
  </sheetViews>
  <sheetFormatPr defaultColWidth="9.140625" defaultRowHeight="14.25"/>
  <cols>
    <col min="1" max="1" width="9.140625" style="71" hidden="1"/>
    <col min="2" max="2" width="9.140625" hidden="1"/>
    <col min="3" max="3" width="3.7109375" style="72" customWidth="1"/>
    <col min="4" max="4" width="7" customWidth="1"/>
    <col min="5" max="5" width="31.7109375" customWidth="1"/>
    <col min="6" max="6" width="38.140625" customWidth="1"/>
    <col min="7" max="9" width="13.7109375" hidden="1" customWidth="1"/>
    <col min="10" max="10" width="35.7109375" hidden="1" customWidth="1"/>
    <col min="11" max="11" width="39.42578125" hidden="1" customWidth="1"/>
    <col min="12" max="12" width="3.7109375" customWidth="1"/>
    <col min="13" max="13" width="5.7109375" customWidth="1"/>
  </cols>
  <sheetData>
    <row r="1" spans="1:12" ht="14.25" hidden="1" customHeight="1"/>
    <row r="2" spans="1:12" ht="14.25" hidden="1" customHeight="1"/>
    <row r="3" spans="1:12" ht="14.25" hidden="1" customHeight="1"/>
    <row r="4" spans="1:12" ht="3" customHeight="1"/>
    <row r="5" spans="1:12" s="15" customFormat="1" ht="18" customHeight="1">
      <c r="A5" s="14"/>
      <c r="C5" s="73"/>
      <c r="D5" s="178" t="s">
        <v>137</v>
      </c>
      <c r="E5" s="178"/>
      <c r="F5" s="178"/>
      <c r="G5" s="178"/>
      <c r="H5" s="178"/>
      <c r="I5" s="178"/>
      <c r="J5" s="178"/>
      <c r="K5" s="178"/>
    </row>
    <row r="6" spans="1:12" s="15" customFormat="1" ht="12.75" customHeight="1">
      <c r="A6" s="14"/>
      <c r="C6" s="73"/>
      <c r="D6" s="174" t="e">
        <f>IF(org=0,"Не определено",org)</f>
        <v>#REF!</v>
      </c>
      <c r="E6" s="174"/>
      <c r="F6" s="174"/>
      <c r="G6" s="174"/>
      <c r="H6" s="174"/>
      <c r="I6" s="174"/>
      <c r="J6" s="174"/>
      <c r="K6" s="174"/>
    </row>
    <row r="7" spans="1:12" ht="3" customHeight="1">
      <c r="D7" s="74"/>
      <c r="E7" s="74"/>
      <c r="G7" s="74"/>
      <c r="H7" s="74"/>
      <c r="I7" s="74"/>
      <c r="J7" s="74"/>
      <c r="K7" s="74"/>
    </row>
    <row r="8" spans="1:12" s="71" customFormat="1" ht="14.25" hidden="1" customHeight="1">
      <c r="B8"/>
      <c r="C8" s="72"/>
      <c r="D8" s="75"/>
      <c r="E8" s="75"/>
      <c r="G8" s="75"/>
      <c r="H8" s="75"/>
      <c r="I8" s="75"/>
      <c r="J8" s="75"/>
      <c r="K8" s="75"/>
      <c r="L8" s="76"/>
    </row>
    <row r="9" spans="1:12" ht="34.5" customHeight="1">
      <c r="D9" s="77" t="s">
        <v>13</v>
      </c>
      <c r="E9" s="77" t="s">
        <v>138</v>
      </c>
      <c r="F9" s="77" t="s">
        <v>139</v>
      </c>
      <c r="G9" s="77" t="s">
        <v>140</v>
      </c>
      <c r="H9" s="77" t="s">
        <v>141</v>
      </c>
      <c r="I9" s="77" t="s">
        <v>142</v>
      </c>
      <c r="J9" s="77" t="s">
        <v>143</v>
      </c>
      <c r="K9" s="77" t="s">
        <v>144</v>
      </c>
      <c r="L9" s="78"/>
    </row>
    <row r="10" spans="1:12" ht="15" customHeight="1">
      <c r="D10" s="24" t="s">
        <v>22</v>
      </c>
      <c r="E10" s="24" t="s">
        <v>23</v>
      </c>
      <c r="F10" s="24" t="s">
        <v>24</v>
      </c>
      <c r="G10" s="24" t="s">
        <v>25</v>
      </c>
      <c r="H10" s="24" t="s">
        <v>26</v>
      </c>
      <c r="I10" s="24" t="s">
        <v>27</v>
      </c>
      <c r="J10" s="24" t="s">
        <v>28</v>
      </c>
      <c r="K10" s="24" t="s">
        <v>29</v>
      </c>
    </row>
    <row r="11" spans="1:12" ht="34.5" hidden="1" customHeight="1">
      <c r="A11" s="179" t="s">
        <v>22</v>
      </c>
      <c r="D11" s="79" t="str">
        <f>A11</f>
        <v>1</v>
      </c>
      <c r="E11" s="180" t="s">
        <v>145</v>
      </c>
      <c r="F11" s="180"/>
      <c r="G11" s="180"/>
      <c r="H11" s="180"/>
      <c r="I11" s="180"/>
      <c r="J11" s="180"/>
      <c r="K11" s="180"/>
      <c r="L11" s="78"/>
    </row>
    <row r="12" spans="1:12" ht="15" hidden="1" customHeight="1">
      <c r="A12" s="179"/>
      <c r="D12" s="80" t="str">
        <f>A11&amp;".1"</f>
        <v>1.1</v>
      </c>
      <c r="E12" s="81" t="s">
        <v>146</v>
      </c>
      <c r="F12" s="82"/>
      <c r="G12" s="83"/>
      <c r="H12" s="84" t="s">
        <v>47</v>
      </c>
      <c r="I12" s="84" t="s">
        <v>47</v>
      </c>
      <c r="J12" s="84" t="s">
        <v>47</v>
      </c>
      <c r="K12" s="85"/>
      <c r="L12" s="78"/>
    </row>
    <row r="13" spans="1:12" ht="33.75" customHeight="1">
      <c r="A13" s="179" t="s">
        <v>23</v>
      </c>
      <c r="D13" s="79" t="str">
        <f>A13</f>
        <v>2</v>
      </c>
      <c r="E13" s="181" t="s">
        <v>147</v>
      </c>
      <c r="F13" s="181"/>
      <c r="G13" s="181"/>
      <c r="H13" s="181"/>
      <c r="I13" s="181"/>
      <c r="J13" s="181"/>
      <c r="K13" s="181"/>
      <c r="L13" s="78"/>
    </row>
    <row r="14" spans="1:12" ht="15" hidden="1" customHeight="1">
      <c r="A14" s="179"/>
      <c r="D14" s="80" t="str">
        <f>A13&amp;".1"</f>
        <v>2.1</v>
      </c>
      <c r="E14" s="81" t="s">
        <v>146</v>
      </c>
      <c r="F14" s="82"/>
      <c r="G14" s="83"/>
      <c r="H14" s="84" t="s">
        <v>47</v>
      </c>
      <c r="I14" s="84" t="s">
        <v>47</v>
      </c>
      <c r="J14" s="84" t="s">
        <v>47</v>
      </c>
      <c r="K14" s="86"/>
    </row>
    <row r="15" spans="1:12" ht="15" hidden="1" customHeight="1">
      <c r="A15" s="3"/>
      <c r="D15" s="80" t="str">
        <f>A13&amp;".2"</f>
        <v>2.2</v>
      </c>
      <c r="E15" s="81" t="s">
        <v>148</v>
      </c>
      <c r="F15" s="82"/>
      <c r="G15" s="83"/>
      <c r="H15" s="86"/>
      <c r="I15" s="86"/>
      <c r="J15" s="86"/>
      <c r="K15" s="84" t="s">
        <v>47</v>
      </c>
    </row>
    <row r="16" spans="1:12" ht="28.5" hidden="1" customHeight="1">
      <c r="A16"/>
      <c r="C16"/>
    </row>
    <row r="17" spans="1:12" ht="15" hidden="1" customHeight="1">
      <c r="A17"/>
      <c r="C17"/>
    </row>
    <row r="18" spans="1:12" ht="15" customHeight="1">
      <c r="A18"/>
      <c r="C18"/>
      <c r="D18" s="29"/>
      <c r="E18" s="31" t="s">
        <v>149</v>
      </c>
      <c r="F18" s="31"/>
      <c r="G18" s="31"/>
      <c r="H18" s="31"/>
      <c r="I18" s="31"/>
      <c r="J18" s="31"/>
      <c r="K18" s="32"/>
      <c r="L18" s="78"/>
    </row>
    <row r="19" spans="1:12" ht="18.75" customHeight="1">
      <c r="A19"/>
      <c r="C19"/>
    </row>
  </sheetData>
  <sheetProtection sheet="1" objects="1" scenarios="1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ErrorMessage="1" errorTitle="Ошибка" error="Допускается ввод не более 900 символов!" sqref="F12 E13 F14:F15 H15:I15" xr:uid="{00000000-0002-0000-0600-000000000000}">
      <formula1>900</formula1>
      <formula2>0</formula2>
    </dataValidation>
    <dataValidation operator="equal"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 G14:G15" xr:uid="{00000000-0002-0000-0600-000001000000}">
      <formula1>0</formula1>
      <formula2>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 xr:uid="{00000000-0002-0000-0600-000002000000}">
      <formula1>900</formula1>
      <formula2>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 xr:uid="{00000000-0002-0000-0600-000003000000}">
      <formula1>900</formula1>
      <formula2>0</formula2>
    </dataValidation>
  </dataValidations>
  <printOptions horizontalCentered="1"/>
  <pageMargins left="0.23611111111111099" right="0.23611111111111099" top="0.23611111111111099" bottom="0.23611111111111099" header="0.511811023622047" footer="0.511811023622047"/>
  <pageSetup paperSize="9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66"/>
  </sheetPr>
  <dimension ref="A1:IW78"/>
  <sheetViews>
    <sheetView zoomScaleNormal="100" zoomScalePageLayoutView="60" workbookViewId="0"/>
  </sheetViews>
  <sheetFormatPr defaultColWidth="9.140625" defaultRowHeight="12.75"/>
  <cols>
    <col min="1" max="1" width="1.7109375" style="87" customWidth="1"/>
    <col min="2" max="5" width="37.7109375" style="87" customWidth="1"/>
    <col min="6" max="6" width="1.7109375" style="87" customWidth="1"/>
    <col min="7" max="9" width="9.140625" style="88"/>
    <col min="10" max="257" width="9.140625" style="87"/>
  </cols>
  <sheetData>
    <row r="1" spans="2:3" ht="3" customHeight="1"/>
    <row r="2" spans="2:3" ht="38.25" customHeight="1">
      <c r="C2" s="89" t="s">
        <v>150</v>
      </c>
    </row>
    <row r="3" spans="2:3" ht="3" customHeight="1">
      <c r="C3" s="89"/>
    </row>
    <row r="4" spans="2:3" ht="12.75" customHeight="1">
      <c r="B4" s="182" t="s">
        <v>151</v>
      </c>
      <c r="C4" s="182"/>
    </row>
    <row r="5" spans="2:3" ht="3" customHeight="1"/>
    <row r="6" spans="2:3" ht="25.5" customHeight="1">
      <c r="B6" s="90" t="s">
        <v>152</v>
      </c>
      <c r="C6" s="91"/>
    </row>
    <row r="7" spans="2:3" ht="38.25" customHeight="1">
      <c r="B7" s="90" t="s">
        <v>153</v>
      </c>
      <c r="C7" s="91"/>
    </row>
    <row r="8" spans="2:3" ht="25.5" customHeight="1">
      <c r="B8" s="90" t="s">
        <v>154</v>
      </c>
      <c r="C8" s="91"/>
    </row>
    <row r="9" spans="2:3" ht="38.25" customHeight="1">
      <c r="B9" s="90" t="s">
        <v>155</v>
      </c>
      <c r="C9" s="91"/>
    </row>
    <row r="10" spans="2:3" ht="25.5" customHeight="1">
      <c r="B10" s="90" t="s">
        <v>156</v>
      </c>
      <c r="C10" s="91"/>
    </row>
    <row r="11" spans="2:3" ht="38.25" customHeight="1">
      <c r="B11" s="90" t="s">
        <v>157</v>
      </c>
      <c r="C11" s="91"/>
    </row>
    <row r="12" spans="2:3" ht="51" customHeight="1">
      <c r="B12" s="90" t="s">
        <v>158</v>
      </c>
      <c r="C12" s="91"/>
    </row>
    <row r="13" spans="2:3" ht="25.5" customHeight="1">
      <c r="B13" s="90" t="s">
        <v>159</v>
      </c>
      <c r="C13" s="91"/>
    </row>
    <row r="14" spans="2:3" ht="38.25" customHeight="1">
      <c r="B14" s="90" t="s">
        <v>160</v>
      </c>
      <c r="C14" s="91"/>
    </row>
    <row r="15" spans="2:3" ht="38.25" customHeight="1">
      <c r="B15" s="90" t="s">
        <v>161</v>
      </c>
      <c r="C15" s="91"/>
    </row>
    <row r="16" spans="2:3" ht="25.5" customHeight="1">
      <c r="B16" s="90" t="s">
        <v>162</v>
      </c>
      <c r="C16" s="91"/>
    </row>
    <row r="17" spans="2:3" ht="25.5" customHeight="1">
      <c r="B17" s="90" t="s">
        <v>163</v>
      </c>
      <c r="C17" s="91"/>
    </row>
    <row r="18" spans="2:3" ht="76.5" customHeight="1">
      <c r="B18" s="90" t="s">
        <v>164</v>
      </c>
      <c r="C18" s="91"/>
    </row>
    <row r="19" spans="2:3" ht="102" customHeight="1">
      <c r="B19" s="90" t="s">
        <v>165</v>
      </c>
      <c r="C19" s="91"/>
    </row>
    <row r="20" spans="2:3" ht="89.25" customHeight="1">
      <c r="B20" s="90" t="s">
        <v>166</v>
      </c>
      <c r="C20" s="91"/>
    </row>
    <row r="21" spans="2:3" ht="63.75" customHeight="1">
      <c r="B21" s="90" t="s">
        <v>167</v>
      </c>
      <c r="C21" s="91"/>
    </row>
    <row r="22" spans="2:3" ht="38.25" customHeight="1">
      <c r="B22" s="90" t="s">
        <v>168</v>
      </c>
      <c r="C22" s="91"/>
    </row>
    <row r="23" spans="2:3" ht="25.5" customHeight="1">
      <c r="B23" s="90" t="s">
        <v>169</v>
      </c>
      <c r="C23" s="91"/>
    </row>
    <row r="24" spans="2:3" ht="63.75" customHeight="1">
      <c r="B24" s="90" t="s">
        <v>170</v>
      </c>
      <c r="C24" s="91"/>
    </row>
    <row r="25" spans="2:3" ht="25.5" customHeight="1">
      <c r="B25" s="90" t="s">
        <v>171</v>
      </c>
      <c r="C25" s="91"/>
    </row>
    <row r="26" spans="2:3" ht="38.25" customHeight="1">
      <c r="B26" s="90" t="s">
        <v>172</v>
      </c>
      <c r="C26" s="91"/>
    </row>
    <row r="27" spans="2:3" ht="38.25" customHeight="1">
      <c r="B27" s="90" t="s">
        <v>173</v>
      </c>
      <c r="C27" s="91"/>
    </row>
    <row r="28" spans="2:3" ht="38.25" customHeight="1">
      <c r="B28" s="90" t="s">
        <v>174</v>
      </c>
      <c r="C28" s="91"/>
    </row>
    <row r="29" spans="2:3" ht="409.6" customHeight="1">
      <c r="B29" s="90" t="s">
        <v>175</v>
      </c>
      <c r="C29" s="91"/>
    </row>
    <row r="30" spans="2:3" ht="25.5" customHeight="1">
      <c r="B30" s="90" t="s">
        <v>176</v>
      </c>
      <c r="C30" s="91"/>
    </row>
    <row r="31" spans="2:3" ht="25.5" customHeight="1">
      <c r="B31" s="90" t="s">
        <v>177</v>
      </c>
      <c r="C31" s="91"/>
    </row>
    <row r="32" spans="2:3" ht="3" customHeight="1">
      <c r="C32" s="92"/>
    </row>
    <row r="34" spans="2:3" ht="3" customHeight="1"/>
    <row r="35" spans="2:3" ht="38.25" customHeight="1">
      <c r="C35" s="89" t="s">
        <v>150</v>
      </c>
    </row>
    <row r="36" spans="2:3" ht="3" customHeight="1">
      <c r="C36" s="89"/>
    </row>
    <row r="37" spans="2:3" ht="409.6" customHeight="1">
      <c r="B37" s="182" t="s">
        <v>178</v>
      </c>
      <c r="C37" s="182"/>
    </row>
    <row r="38" spans="2:3" ht="3" customHeight="1"/>
    <row r="39" spans="2:3" ht="25.5" customHeight="1">
      <c r="B39" s="90" t="s">
        <v>179</v>
      </c>
      <c r="C39" s="90"/>
    </row>
    <row r="40" spans="2:3" ht="38.25" customHeight="1">
      <c r="B40" s="90" t="s">
        <v>180</v>
      </c>
      <c r="C40" s="90"/>
    </row>
    <row r="41" spans="2:3" ht="25.5" customHeight="1">
      <c r="B41" s="90" t="s">
        <v>181</v>
      </c>
      <c r="C41" s="90"/>
    </row>
    <row r="42" spans="2:3" ht="38.25" customHeight="1">
      <c r="B42" s="90" t="s">
        <v>182</v>
      </c>
      <c r="C42" s="90"/>
    </row>
    <row r="43" spans="2:3" ht="25.5" customHeight="1">
      <c r="B43" s="90" t="s">
        <v>183</v>
      </c>
      <c r="C43" s="90"/>
    </row>
    <row r="44" spans="2:3" ht="38.25" customHeight="1">
      <c r="B44" s="90" t="s">
        <v>184</v>
      </c>
      <c r="C44" s="90"/>
    </row>
    <row r="45" spans="2:3" ht="25.5" customHeight="1">
      <c r="B45" s="90" t="s">
        <v>185</v>
      </c>
      <c r="C45" s="90"/>
    </row>
    <row r="46" spans="2:3" ht="3" customHeight="1"/>
    <row r="48" spans="2:3" ht="3" customHeight="1"/>
    <row r="49" spans="2:4" ht="38.25" customHeight="1">
      <c r="C49" s="89" t="s">
        <v>150</v>
      </c>
    </row>
    <row r="50" spans="2:4" ht="3" customHeight="1">
      <c r="C50" s="89"/>
    </row>
    <row r="51" spans="2:4" ht="409.6" customHeight="1">
      <c r="B51" s="182" t="s">
        <v>186</v>
      </c>
      <c r="C51" s="182"/>
    </row>
    <row r="52" spans="2:4" ht="3" customHeight="1"/>
    <row r="53" spans="2:4" ht="409.6" customHeight="1">
      <c r="B53" s="90" t="s">
        <v>187</v>
      </c>
      <c r="C53" s="90"/>
    </row>
    <row r="54" spans="2:4" ht="409.6" customHeight="1">
      <c r="B54" s="90" t="s">
        <v>188</v>
      </c>
      <c r="C54" s="90"/>
    </row>
    <row r="55" spans="2:4" ht="409.6" customHeight="1">
      <c r="B55" s="90" t="s">
        <v>189</v>
      </c>
      <c r="C55" s="90"/>
    </row>
    <row r="56" spans="2:4" ht="38.25" customHeight="1">
      <c r="B56" s="90" t="s">
        <v>190</v>
      </c>
      <c r="C56" s="90"/>
    </row>
    <row r="57" spans="2:4" ht="25.5" customHeight="1">
      <c r="B57" s="90" t="s">
        <v>191</v>
      </c>
      <c r="C57" s="90"/>
    </row>
    <row r="58" spans="2:4" ht="25.5" customHeight="1">
      <c r="B58" s="90" t="s">
        <v>192</v>
      </c>
      <c r="C58" s="90"/>
    </row>
    <row r="59" spans="2:4" ht="3" customHeight="1">
      <c r="C59" s="89"/>
    </row>
    <row r="60" spans="2:4" ht="409.6" customHeight="1">
      <c r="B60" s="182" t="s">
        <v>193</v>
      </c>
      <c r="C60" s="182"/>
      <c r="D60" s="182"/>
    </row>
    <row r="61" spans="2:4" ht="3" customHeight="1"/>
    <row r="62" spans="2:4" ht="25.5" customHeight="1">
      <c r="B62" s="93" t="s">
        <v>194</v>
      </c>
      <c r="C62" s="93" t="s">
        <v>195</v>
      </c>
      <c r="D62" s="93" t="s">
        <v>196</v>
      </c>
    </row>
    <row r="63" spans="2:4" ht="409.6" customHeight="1">
      <c r="B63" s="94"/>
      <c r="C63" s="91"/>
      <c r="D63" s="94"/>
    </row>
    <row r="64" spans="2:4" ht="3" customHeight="1">
      <c r="C64" s="89"/>
    </row>
    <row r="65" spans="2:5" ht="12.75" customHeight="1">
      <c r="B65" s="182" t="s">
        <v>197</v>
      </c>
      <c r="C65" s="182"/>
      <c r="D65" s="182"/>
      <c r="E65" s="182"/>
    </row>
    <row r="66" spans="2:5" ht="3" customHeight="1"/>
    <row r="67" spans="2:5" ht="25.5" customHeight="1">
      <c r="B67" s="93" t="s">
        <v>194</v>
      </c>
      <c r="C67" s="93" t="s">
        <v>198</v>
      </c>
      <c r="D67" s="93" t="s">
        <v>199</v>
      </c>
      <c r="E67" s="93" t="s">
        <v>200</v>
      </c>
    </row>
    <row r="68" spans="2:5" ht="409.6" customHeight="1">
      <c r="B68" s="94"/>
      <c r="C68" s="94"/>
      <c r="D68" s="94"/>
      <c r="E68" s="94"/>
    </row>
    <row r="69" spans="2:5" ht="3" customHeight="1">
      <c r="C69" s="89"/>
    </row>
    <row r="70" spans="2:5" ht="12.75" customHeight="1">
      <c r="B70" s="182" t="s">
        <v>201</v>
      </c>
      <c r="C70" s="182"/>
      <c r="D70" s="182"/>
      <c r="E70" s="182"/>
    </row>
    <row r="71" spans="2:5" ht="3" customHeight="1"/>
    <row r="72" spans="2:5" ht="25.5" customHeight="1">
      <c r="B72" s="93" t="s">
        <v>202</v>
      </c>
      <c r="C72" s="93" t="s">
        <v>194</v>
      </c>
      <c r="D72" s="93" t="s">
        <v>203</v>
      </c>
      <c r="E72" s="93" t="s">
        <v>204</v>
      </c>
    </row>
    <row r="73" spans="2:5" ht="409.6" customHeight="1">
      <c r="B73" s="94"/>
      <c r="C73" s="94"/>
      <c r="D73" s="91"/>
      <c r="E73" s="94"/>
    </row>
    <row r="74" spans="2:5" ht="3" customHeight="1">
      <c r="C74" s="89"/>
    </row>
    <row r="75" spans="2:5" ht="409.6" customHeight="1">
      <c r="B75" s="182" t="s">
        <v>205</v>
      </c>
      <c r="C75" s="182"/>
    </row>
    <row r="76" spans="2:5" ht="3" customHeight="1"/>
    <row r="77" spans="2:5" ht="409.6" customHeight="1">
      <c r="B77" s="93" t="s">
        <v>206</v>
      </c>
      <c r="C77" s="93" t="s">
        <v>134</v>
      </c>
    </row>
    <row r="78" spans="2:5" ht="409.6" customHeight="1">
      <c r="B78" s="94"/>
      <c r="C78" s="94"/>
    </row>
  </sheetData>
  <mergeCells count="7">
    <mergeCell ref="B70:E70"/>
    <mergeCell ref="B75:C75"/>
    <mergeCell ref="B4:C4"/>
    <mergeCell ref="B37:C37"/>
    <mergeCell ref="B51:C51"/>
    <mergeCell ref="B60:D60"/>
    <mergeCell ref="B65:E6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B389"/>
  <sheetViews>
    <sheetView zoomScaleNormal="100" zoomScalePageLayoutView="60" workbookViewId="0"/>
  </sheetViews>
  <sheetFormatPr defaultColWidth="9.140625" defaultRowHeight="11.25"/>
  <cols>
    <col min="1" max="1" width="36.28515625" customWidth="1"/>
    <col min="2" max="2" width="21.140625" customWidth="1"/>
  </cols>
  <sheetData>
    <row r="1" spans="1:2" ht="11.25" customHeight="1">
      <c r="A1" s="95" t="s">
        <v>207</v>
      </c>
      <c r="B1" s="95" t="s">
        <v>208</v>
      </c>
    </row>
    <row r="2" spans="1:2" ht="11.25" customHeight="1">
      <c r="A2" t="s">
        <v>209</v>
      </c>
      <c r="B2" t="s">
        <v>210</v>
      </c>
    </row>
    <row r="3" spans="1:2" ht="11.25" customHeight="1">
      <c r="A3" t="s">
        <v>211</v>
      </c>
      <c r="B3" t="s">
        <v>212</v>
      </c>
    </row>
    <row r="4" spans="1:2" ht="11.25" customHeight="1">
      <c r="A4" t="s">
        <v>213</v>
      </c>
      <c r="B4" t="s">
        <v>214</v>
      </c>
    </row>
    <row r="5" spans="1:2" ht="11.25" customHeight="1">
      <c r="A5" t="s">
        <v>215</v>
      </c>
      <c r="B5" t="s">
        <v>216</v>
      </c>
    </row>
    <row r="6" spans="1:2" ht="11.25" customHeight="1">
      <c r="A6" t="s">
        <v>217</v>
      </c>
      <c r="B6" t="s">
        <v>218</v>
      </c>
    </row>
    <row r="7" spans="1:2" ht="11.25" customHeight="1">
      <c r="A7" t="s">
        <v>219</v>
      </c>
      <c r="B7" t="s">
        <v>220</v>
      </c>
    </row>
    <row r="8" spans="1:2" ht="11.25" customHeight="1">
      <c r="A8" t="s">
        <v>221</v>
      </c>
      <c r="B8" t="s">
        <v>222</v>
      </c>
    </row>
    <row r="9" spans="1:2" ht="11.25" customHeight="1">
      <c r="A9" t="s">
        <v>223</v>
      </c>
      <c r="B9" t="s">
        <v>224</v>
      </c>
    </row>
    <row r="10" spans="1:2" ht="11.25" customHeight="1">
      <c r="A10" t="s">
        <v>225</v>
      </c>
      <c r="B10" t="s">
        <v>226</v>
      </c>
    </row>
    <row r="11" spans="1:2" ht="11.25" customHeight="1">
      <c r="A11" t="s">
        <v>137</v>
      </c>
      <c r="B11" t="s">
        <v>227</v>
      </c>
    </row>
    <row r="12" spans="1:2" ht="11.25" customHeight="1">
      <c r="A12" t="s">
        <v>228</v>
      </c>
      <c r="B12" t="s">
        <v>229</v>
      </c>
    </row>
    <row r="13" spans="1:2" ht="11.25" customHeight="1">
      <c r="A13" t="s">
        <v>230</v>
      </c>
      <c r="B13" t="s">
        <v>231</v>
      </c>
    </row>
    <row r="14" spans="1:2" ht="11.25" customHeight="1">
      <c r="A14" t="s">
        <v>232</v>
      </c>
      <c r="B14" t="s">
        <v>233</v>
      </c>
    </row>
    <row r="15" spans="1:2" ht="11.25" customHeight="1">
      <c r="B15" t="s">
        <v>234</v>
      </c>
    </row>
    <row r="16" spans="1:2" ht="11.25" customHeight="1">
      <c r="B16" t="s">
        <v>235</v>
      </c>
    </row>
    <row r="17" spans="2:2" ht="11.25" customHeight="1">
      <c r="B17" t="s">
        <v>236</v>
      </c>
    </row>
    <row r="18" spans="2:2" ht="11.25" customHeight="1">
      <c r="B18" t="s">
        <v>237</v>
      </c>
    </row>
    <row r="19" spans="2:2" ht="11.25" customHeight="1">
      <c r="B19" t="s">
        <v>238</v>
      </c>
    </row>
    <row r="20" spans="2:2" ht="11.25" customHeight="1">
      <c r="B20" t="s">
        <v>239</v>
      </c>
    </row>
    <row r="21" spans="2:2" ht="11.25" customHeight="1">
      <c r="B21" t="s">
        <v>240</v>
      </c>
    </row>
    <row r="22" spans="2:2" ht="11.25" customHeight="1">
      <c r="B22" t="s">
        <v>241</v>
      </c>
    </row>
    <row r="23" spans="2:2" ht="11.25" customHeight="1">
      <c r="B23" t="s">
        <v>242</v>
      </c>
    </row>
    <row r="24" spans="2:2" ht="11.25" customHeight="1">
      <c r="B24" t="s">
        <v>243</v>
      </c>
    </row>
    <row r="25" spans="2:2" ht="11.25" customHeight="1">
      <c r="B25" t="s">
        <v>244</v>
      </c>
    </row>
    <row r="26" spans="2:2" ht="11.25" customHeight="1">
      <c r="B26" t="s">
        <v>245</v>
      </c>
    </row>
    <row r="27" spans="2:2" ht="11.25" customHeight="1">
      <c r="B27" t="s">
        <v>246</v>
      </c>
    </row>
    <row r="28" spans="2:2" ht="11.25" customHeight="1">
      <c r="B28" t="s">
        <v>247</v>
      </c>
    </row>
    <row r="29" spans="2:2" ht="11.25" customHeight="1">
      <c r="B29" t="s">
        <v>248</v>
      </c>
    </row>
    <row r="30" spans="2:2" ht="11.25" customHeight="1">
      <c r="B30" t="s">
        <v>249</v>
      </c>
    </row>
    <row r="31" spans="2:2" ht="11.25" customHeight="1">
      <c r="B31" t="s">
        <v>250</v>
      </c>
    </row>
    <row r="32" spans="2:2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</sheetData>
  <pageMargins left="0.75" right="0.75" top="1" bottom="1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38</vt:i4>
      </vt:variant>
      <vt:variant>
        <vt:lpstr>Именованные диапазоны</vt:lpstr>
      </vt:variant>
      <vt:variant>
        <vt:i4>144</vt:i4>
      </vt:variant>
    </vt:vector>
  </HeadingPairs>
  <TitlesOfParts>
    <vt:vector size="182" baseType="lpstr">
      <vt:lpstr>modList01</vt:lpstr>
      <vt:lpstr>REESTR_LINK</vt:lpstr>
      <vt:lpstr>Лог обновления</vt:lpstr>
      <vt:lpstr>Показатели (2)</vt:lpstr>
      <vt:lpstr>Инвестиции</vt:lpstr>
      <vt:lpstr>Инвестиции исправления</vt:lpstr>
      <vt:lpstr>Ссылки на публикации</vt:lpstr>
      <vt:lpstr>Приказ №129</vt:lpstr>
      <vt:lpstr>AllSheetsInThisWorkbook</vt:lpstr>
      <vt:lpstr>printForm_129</vt:lpstr>
      <vt:lpstr>TEHSHEET</vt:lpstr>
      <vt:lpstr>et_union_hor</vt:lpstr>
      <vt:lpstr>et_union_vert</vt:lpstr>
      <vt:lpstr>modInfo</vt:lpstr>
      <vt:lpstr>modRegion</vt:lpstr>
      <vt:lpstr>modReestr</vt:lpstr>
      <vt:lpstr>modfrmSelectData</vt:lpstr>
      <vt:lpstr>modfrmReestr</vt:lpstr>
      <vt:lpstr>modUpdTemplMain</vt:lpstr>
      <vt:lpstr>REESTR_ORG</vt:lpstr>
      <vt:lpstr>modClassifierValidate</vt:lpstr>
      <vt:lpstr>modProv</vt:lpstr>
      <vt:lpstr>modHyp</vt:lpstr>
      <vt:lpstr>modList00</vt:lpstr>
      <vt:lpstr>modList02</vt:lpstr>
      <vt:lpstr>modList03</vt:lpstr>
      <vt:lpstr>modList04</vt:lpstr>
      <vt:lpstr>modList05</vt:lpstr>
      <vt:lpstr>modList06</vt:lpstr>
      <vt:lpstr>modList07</vt:lpstr>
      <vt:lpstr>modfrmDateChoose</vt:lpstr>
      <vt:lpstr>modComm</vt:lpstr>
      <vt:lpstr>modThisWorkbook</vt:lpstr>
      <vt:lpstr>REESTR_MO</vt:lpstr>
      <vt:lpstr>modfrmReestrMR</vt:lpstr>
      <vt:lpstr>modfrmCheckUpdates</vt:lpstr>
      <vt:lpstr>CopyList</vt:lpstr>
      <vt:lpstr>2024</vt:lpstr>
      <vt:lpstr>blnWR1</vt:lpstr>
      <vt:lpstr>checkCell_List03</vt:lpstr>
      <vt:lpstr>checkCell_List03_02</vt:lpstr>
      <vt:lpstr>checkCell_List04</vt:lpstr>
      <vt:lpstr>checkCell_List04_1</vt:lpstr>
      <vt:lpstr>checkCell_List04_2</vt:lpstr>
      <vt:lpstr>checkCell_List06</vt:lpstr>
      <vt:lpstr>checkCell_List07</vt:lpstr>
      <vt:lpstr>Date_of_posting_ref</vt:lpstr>
      <vt:lpstr>Date_of_publication_ref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f1_5_p1</vt:lpstr>
      <vt:lpstr>f1_5_p10</vt:lpstr>
      <vt:lpstr>f1_5_p11</vt:lpstr>
      <vt:lpstr>f1_5_p12</vt:lpstr>
      <vt:lpstr>f1_5_p13</vt:lpstr>
      <vt:lpstr>f1_5_p2</vt:lpstr>
      <vt:lpstr>f1_5_p2a</vt:lpstr>
      <vt:lpstr>f1_5_p2b</vt:lpstr>
      <vt:lpstr>f1_5_p2c</vt:lpstr>
      <vt:lpstr>f1_5_p2d</vt:lpstr>
      <vt:lpstr>f1_5_p2e</vt:lpstr>
      <vt:lpstr>f1_5_p2f</vt:lpstr>
      <vt:lpstr>f1_5_p2g</vt:lpstr>
      <vt:lpstr>f1_5_p2h</vt:lpstr>
      <vt:lpstr>f1_5_p2i</vt:lpstr>
      <vt:lpstr>f1_5_p2j</vt:lpstr>
      <vt:lpstr>f1_5_p2k</vt:lpstr>
      <vt:lpstr>f1_5_p2l</vt:lpstr>
      <vt:lpstr>f1_5_p2m</vt:lpstr>
      <vt:lpstr>f1_5_p3</vt:lpstr>
      <vt:lpstr>f1_5_p4</vt:lpstr>
      <vt:lpstr>f1_5_p5</vt:lpstr>
      <vt:lpstr>f1_5_p6</vt:lpstr>
      <vt:lpstr>f1_5_p7</vt:lpstr>
      <vt:lpstr>f1_5_p8</vt:lpstr>
      <vt:lpstr>f1_5_p9</vt:lpstr>
      <vt:lpstr>f1_6_p1</vt:lpstr>
      <vt:lpstr>f1_6_p2</vt:lpstr>
      <vt:lpstr>f1_6_p3</vt:lpstr>
      <vt:lpstr>f1_6_p4</vt:lpstr>
      <vt:lpstr>f1_6_p5</vt:lpstr>
      <vt:lpstr>f1_6_p6</vt:lpstr>
      <vt:lpstr>f1_6_p7</vt:lpstr>
      <vt:lpstr>f1_7_p1</vt:lpstr>
      <vt:lpstr>f1_7_p10</vt:lpstr>
      <vt:lpstr>f1_7_p11</vt:lpstr>
      <vt:lpstr>f1_7_p2</vt:lpstr>
      <vt:lpstr>f1_7_p3</vt:lpstr>
      <vt:lpstr>f1_7_p4</vt:lpstr>
      <vt:lpstr>f1_7_p6</vt:lpstr>
      <vt:lpstr>f1_7_p7</vt:lpstr>
      <vt:lpstr>f1_7_p8</vt:lpstr>
      <vt:lpstr>f1_7_p9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JKH_OPEN_INFO_BALANCE_GVS_f1_7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LINK_RANGE</vt:lpstr>
      <vt:lpstr>LIST_MR_MO_OKTMO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MONTH</vt:lpstr>
      <vt:lpstr>objective_of_IPR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REESTR_LINK_RANGE</vt:lpstr>
      <vt:lpstr>REESTR_ORG_RANGE</vt:lpstr>
      <vt:lpstr>REGION</vt:lpstr>
      <vt:lpstr>share_of_costs_List04</vt:lpstr>
      <vt:lpstr>SKI_number</vt:lpstr>
      <vt:lpstr>source_of_funding</vt:lpstr>
      <vt:lpstr>unit_2_for_List02</vt:lpstr>
      <vt:lpstr>unit_for_List02</vt:lpstr>
      <vt:lpstr>unit_for_List06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 Липкина</dc:creator>
  <dc:description/>
  <cp:lastModifiedBy>Юлия Липкина</cp:lastModifiedBy>
  <cp:revision>0</cp:revision>
  <dcterms:created xsi:type="dcterms:W3CDTF">2025-04-07T03:57:31Z</dcterms:created>
  <dcterms:modified xsi:type="dcterms:W3CDTF">2025-04-07T03:59:32Z</dcterms:modified>
  <dc:language>ru-RU</dc:language>
</cp:coreProperties>
</file>