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спетчер\Desktop\"/>
    </mc:Choice>
  </mc:AlternateContent>
  <bookViews>
    <workbookView xWindow="315" yWindow="-105" windowWidth="22845" windowHeight="903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Лист1!$E$353</definedName>
  </definedNames>
  <calcPr calcId="162913"/>
</workbook>
</file>

<file path=xl/calcChain.xml><?xml version="1.0" encoding="utf-8"?>
<calcChain xmlns="http://schemas.openxmlformats.org/spreadsheetml/2006/main">
  <c r="F343" i="1" l="1"/>
  <c r="H16" i="1"/>
  <c r="G16" i="1"/>
  <c r="E16" i="1"/>
  <c r="I14" i="1"/>
  <c r="F14" i="1"/>
  <c r="I12" i="1"/>
  <c r="F12" i="1"/>
  <c r="I10" i="1"/>
  <c r="F10" i="1"/>
  <c r="F16" i="1" l="1"/>
  <c r="I132" i="1"/>
  <c r="I426" i="1" l="1"/>
  <c r="F426" i="1"/>
  <c r="I308" i="1" l="1"/>
  <c r="F308" i="1"/>
  <c r="I419" i="1"/>
  <c r="F419" i="1"/>
  <c r="I467" i="1"/>
  <c r="F467" i="1"/>
  <c r="I476" i="1"/>
  <c r="F476" i="1"/>
  <c r="I475" i="1"/>
  <c r="F475" i="1"/>
  <c r="F472" i="1"/>
  <c r="F473" i="1"/>
  <c r="I472" i="1"/>
  <c r="E473" i="1"/>
  <c r="G473" i="1"/>
  <c r="H473" i="1"/>
  <c r="F477" i="1"/>
  <c r="I477" i="1"/>
  <c r="F478" i="1"/>
  <c r="I478" i="1"/>
  <c r="F479" i="1"/>
  <c r="I479" i="1"/>
  <c r="I471" i="1"/>
  <c r="F471" i="1"/>
  <c r="I470" i="1"/>
  <c r="F470" i="1"/>
  <c r="I469" i="1"/>
  <c r="F469" i="1"/>
  <c r="I468" i="1"/>
  <c r="F468" i="1"/>
  <c r="I466" i="1"/>
  <c r="F466" i="1"/>
  <c r="I456" i="1"/>
  <c r="F456" i="1"/>
  <c r="I454" i="1"/>
  <c r="F454" i="1"/>
  <c r="I453" i="1"/>
  <c r="F453" i="1"/>
  <c r="I452" i="1"/>
  <c r="F452" i="1"/>
  <c r="F455" i="1"/>
  <c r="I455" i="1"/>
  <c r="I457" i="1"/>
  <c r="F457" i="1"/>
  <c r="I450" i="1"/>
  <c r="F450" i="1"/>
  <c r="I446" i="1"/>
  <c r="F446" i="1"/>
  <c r="I444" i="1"/>
  <c r="F444" i="1"/>
  <c r="I427" i="1"/>
  <c r="F427" i="1"/>
  <c r="F415" i="1"/>
  <c r="I414" i="1"/>
  <c r="F414" i="1"/>
  <c r="I410" i="1"/>
  <c r="F410" i="1"/>
  <c r="I401" i="1"/>
  <c r="F401" i="1"/>
  <c r="I366" i="1"/>
  <c r="F366" i="1"/>
  <c r="I346" i="1"/>
  <c r="F346" i="1"/>
  <c r="I312" i="1"/>
  <c r="F312" i="1"/>
  <c r="I236" i="1"/>
  <c r="F236" i="1"/>
  <c r="I227" i="1"/>
  <c r="F227" i="1"/>
  <c r="I226" i="1"/>
  <c r="F226" i="1"/>
  <c r="I209" i="1"/>
  <c r="F209" i="1"/>
  <c r="I208" i="1"/>
  <c r="F208" i="1"/>
  <c r="F199" i="1"/>
  <c r="I181" i="1"/>
  <c r="F181" i="1"/>
  <c r="I180" i="1"/>
  <c r="F180" i="1"/>
  <c r="I150" i="1"/>
  <c r="F150" i="1"/>
  <c r="I129" i="1"/>
  <c r="F129" i="1"/>
  <c r="I127" i="1"/>
  <c r="F127" i="1"/>
  <c r="I115" i="1"/>
  <c r="F115" i="1"/>
  <c r="I114" i="1"/>
  <c r="F114" i="1"/>
  <c r="I85" i="1"/>
  <c r="F85" i="1"/>
  <c r="F86" i="1" s="1"/>
  <c r="I30" i="1"/>
  <c r="F30" i="1"/>
  <c r="I374" i="1"/>
  <c r="F374" i="1"/>
  <c r="I210" i="1"/>
  <c r="F210" i="1"/>
  <c r="I190" i="1"/>
  <c r="F190" i="1"/>
  <c r="I189" i="1"/>
  <c r="F189" i="1"/>
  <c r="I188" i="1"/>
  <c r="F188" i="1"/>
  <c r="I170" i="1"/>
  <c r="F170" i="1"/>
  <c r="I156" i="1"/>
  <c r="F156" i="1"/>
  <c r="I169" i="1"/>
  <c r="F169" i="1"/>
  <c r="I147" i="1"/>
  <c r="F147" i="1"/>
  <c r="F160" i="1" s="1"/>
  <c r="I93" i="1"/>
  <c r="F93" i="1"/>
  <c r="I74" i="1"/>
  <c r="F74" i="1"/>
  <c r="I58" i="1"/>
  <c r="F58" i="1"/>
  <c r="F52" i="1"/>
  <c r="I52" i="1"/>
  <c r="I391" i="1"/>
  <c r="F391" i="1"/>
  <c r="F392" i="1"/>
  <c r="I392" i="1"/>
  <c r="I117" i="1"/>
  <c r="F117" i="1"/>
  <c r="I116" i="1"/>
  <c r="F116" i="1"/>
  <c r="I40" i="1"/>
  <c r="F40" i="1"/>
  <c r="F35" i="1"/>
  <c r="I280" i="1"/>
  <c r="F280" i="1"/>
  <c r="I168" i="1"/>
  <c r="F168" i="1"/>
  <c r="I167" i="1"/>
  <c r="F167" i="1"/>
  <c r="I166" i="1"/>
  <c r="F166" i="1"/>
  <c r="I165" i="1"/>
  <c r="F165" i="1"/>
  <c r="I157" i="1"/>
  <c r="F157" i="1"/>
  <c r="I142" i="1"/>
  <c r="F142" i="1"/>
  <c r="F140" i="1"/>
  <c r="I162" i="1"/>
  <c r="F162" i="1"/>
  <c r="F134" i="1"/>
  <c r="I134" i="1"/>
  <c r="I107" i="1"/>
  <c r="F107" i="1"/>
  <c r="F109" i="1" s="1"/>
  <c r="I42" i="1"/>
  <c r="F42" i="1"/>
  <c r="I39" i="1"/>
  <c r="F39" i="1"/>
  <c r="I38" i="1"/>
  <c r="F38" i="1"/>
  <c r="H103" i="1"/>
  <c r="G103" i="1"/>
  <c r="E103" i="1"/>
  <c r="E78" i="1"/>
  <c r="G78" i="1"/>
  <c r="H78" i="1"/>
  <c r="I424" i="1"/>
  <c r="F424" i="1"/>
  <c r="G406" i="1"/>
  <c r="H406" i="1"/>
  <c r="E406" i="1"/>
  <c r="H433" i="1"/>
  <c r="G433" i="1"/>
  <c r="E433" i="1"/>
  <c r="G442" i="1"/>
  <c r="G447" i="1" s="1"/>
  <c r="H442" i="1"/>
  <c r="H447" i="1" s="1"/>
  <c r="E442" i="1"/>
  <c r="E447" i="1" s="1"/>
  <c r="I432" i="1"/>
  <c r="F432" i="1"/>
  <c r="I405" i="1"/>
  <c r="F405" i="1"/>
  <c r="F406" i="1" s="1"/>
  <c r="I183" i="1"/>
  <c r="F183" i="1"/>
  <c r="I182" i="1"/>
  <c r="F182" i="1"/>
  <c r="I102" i="1"/>
  <c r="F102" i="1"/>
  <c r="I50" i="1"/>
  <c r="F50" i="1"/>
  <c r="F76" i="1"/>
  <c r="I438" i="1"/>
  <c r="F438" i="1"/>
  <c r="I217" i="1"/>
  <c r="F217" i="1"/>
  <c r="G480" i="1"/>
  <c r="H480" i="1"/>
  <c r="E480" i="1"/>
  <c r="I431" i="1"/>
  <c r="F431" i="1"/>
  <c r="G465" i="1"/>
  <c r="H465" i="1"/>
  <c r="E465" i="1"/>
  <c r="I124" i="1"/>
  <c r="F124" i="1"/>
  <c r="I125" i="1"/>
  <c r="F125" i="1"/>
  <c r="I123" i="1"/>
  <c r="F123" i="1"/>
  <c r="F126" i="1"/>
  <c r="I126" i="1"/>
  <c r="H135" i="1"/>
  <c r="E135" i="1"/>
  <c r="G53" i="1"/>
  <c r="H53" i="1"/>
  <c r="F71" i="1"/>
  <c r="G160" i="1"/>
  <c r="H160" i="1"/>
  <c r="E160" i="1"/>
  <c r="G173" i="1"/>
  <c r="H173" i="1"/>
  <c r="E173" i="1"/>
  <c r="G201" i="1"/>
  <c r="H201" i="1"/>
  <c r="E201" i="1"/>
  <c r="G206" i="1"/>
  <c r="H206" i="1"/>
  <c r="E206" i="1"/>
  <c r="G213" i="1"/>
  <c r="H213" i="1"/>
  <c r="E213" i="1"/>
  <c r="E221" i="1"/>
  <c r="G221" i="1"/>
  <c r="H221" i="1"/>
  <c r="G239" i="1"/>
  <c r="E239" i="1"/>
  <c r="G411" i="1"/>
  <c r="H411" i="1"/>
  <c r="E411" i="1"/>
  <c r="H192" i="1"/>
  <c r="E192" i="1"/>
  <c r="H43" i="1"/>
  <c r="E43" i="1"/>
  <c r="I41" i="1"/>
  <c r="F41" i="1"/>
  <c r="I191" i="1"/>
  <c r="F191" i="1"/>
  <c r="I75" i="1"/>
  <c r="F75" i="1"/>
  <c r="I46" i="1"/>
  <c r="F46" i="1"/>
  <c r="I45" i="1"/>
  <c r="F45" i="1"/>
  <c r="I49" i="1"/>
  <c r="F49" i="1"/>
  <c r="I48" i="1"/>
  <c r="F48" i="1"/>
  <c r="E53" i="1"/>
  <c r="I51" i="1"/>
  <c r="I62" i="1"/>
  <c r="F62" i="1"/>
  <c r="F61" i="1"/>
  <c r="I60" i="1"/>
  <c r="F60" i="1"/>
  <c r="I59" i="1"/>
  <c r="F59" i="1"/>
  <c r="H67" i="1"/>
  <c r="G67" i="1"/>
  <c r="E67" i="1"/>
  <c r="I66" i="1"/>
  <c r="F66" i="1"/>
  <c r="I65" i="1"/>
  <c r="F65" i="1"/>
  <c r="I64" i="1"/>
  <c r="F64" i="1"/>
  <c r="I63" i="1"/>
  <c r="F63" i="1"/>
  <c r="I100" i="1"/>
  <c r="F100" i="1"/>
  <c r="I77" i="1"/>
  <c r="F77" i="1"/>
  <c r="I101" i="1"/>
  <c r="F101" i="1"/>
  <c r="I73" i="1"/>
  <c r="F73" i="1"/>
  <c r="I72" i="1"/>
  <c r="F72" i="1"/>
  <c r="I71" i="1"/>
  <c r="H86" i="1"/>
  <c r="G86" i="1"/>
  <c r="E86" i="1"/>
  <c r="I84" i="1"/>
  <c r="F84" i="1"/>
  <c r="I83" i="1"/>
  <c r="F83" i="1"/>
  <c r="I82" i="1"/>
  <c r="F82" i="1"/>
  <c r="I81" i="1"/>
  <c r="F81" i="1"/>
  <c r="I99" i="1"/>
  <c r="F99" i="1"/>
  <c r="I98" i="1"/>
  <c r="F98" i="1"/>
  <c r="I97" i="1"/>
  <c r="F97" i="1"/>
  <c r="I95" i="1"/>
  <c r="F95" i="1"/>
  <c r="I94" i="1"/>
  <c r="F94" i="1"/>
  <c r="I92" i="1"/>
  <c r="F92" i="1"/>
  <c r="H109" i="1"/>
  <c r="G109" i="1"/>
  <c r="E109" i="1"/>
  <c r="I108" i="1"/>
  <c r="F108" i="1"/>
  <c r="I121" i="1"/>
  <c r="F121" i="1"/>
  <c r="I120" i="1"/>
  <c r="F120" i="1"/>
  <c r="I119" i="1"/>
  <c r="F119" i="1"/>
  <c r="I118" i="1"/>
  <c r="F118" i="1"/>
  <c r="I113" i="1"/>
  <c r="F113" i="1"/>
  <c r="G135" i="1"/>
  <c r="I133" i="1"/>
  <c r="F133" i="1"/>
  <c r="F132" i="1"/>
  <c r="I131" i="1"/>
  <c r="F131" i="1"/>
  <c r="I130" i="1"/>
  <c r="F130" i="1"/>
  <c r="I128" i="1"/>
  <c r="F128" i="1"/>
  <c r="H144" i="1"/>
  <c r="G144" i="1"/>
  <c r="E144" i="1"/>
  <c r="I143" i="1"/>
  <c r="F143" i="1"/>
  <c r="I141" i="1"/>
  <c r="F141" i="1"/>
  <c r="I139" i="1"/>
  <c r="F139" i="1"/>
  <c r="I138" i="1"/>
  <c r="F138" i="1"/>
  <c r="F144" i="1" s="1"/>
  <c r="I137" i="1"/>
  <c r="F137" i="1"/>
  <c r="I159" i="1"/>
  <c r="F159" i="1"/>
  <c r="I158" i="1"/>
  <c r="F158" i="1"/>
  <c r="I155" i="1"/>
  <c r="F155" i="1"/>
  <c r="I154" i="1"/>
  <c r="F154" i="1"/>
  <c r="I153" i="1"/>
  <c r="F153" i="1"/>
  <c r="I152" i="1"/>
  <c r="F152" i="1"/>
  <c r="I151" i="1"/>
  <c r="F151" i="1"/>
  <c r="I149" i="1"/>
  <c r="F149" i="1"/>
  <c r="I148" i="1"/>
  <c r="F148" i="1"/>
  <c r="I146" i="1"/>
  <c r="F146" i="1"/>
  <c r="I172" i="1"/>
  <c r="F172" i="1"/>
  <c r="I122" i="1"/>
  <c r="F122" i="1"/>
  <c r="I171" i="1"/>
  <c r="F171" i="1"/>
  <c r="I164" i="1"/>
  <c r="F164" i="1"/>
  <c r="I163" i="1"/>
  <c r="F163" i="1"/>
  <c r="I187" i="1"/>
  <c r="F187" i="1"/>
  <c r="I186" i="1"/>
  <c r="F186" i="1"/>
  <c r="I185" i="1"/>
  <c r="F185" i="1"/>
  <c r="I184" i="1"/>
  <c r="F184" i="1"/>
  <c r="I179" i="1"/>
  <c r="F179" i="1"/>
  <c r="I178" i="1"/>
  <c r="F178" i="1"/>
  <c r="I177" i="1"/>
  <c r="F177" i="1"/>
  <c r="I176" i="1"/>
  <c r="F176" i="1"/>
  <c r="I175" i="1"/>
  <c r="F175" i="1"/>
  <c r="I200" i="1"/>
  <c r="F200" i="1"/>
  <c r="I198" i="1"/>
  <c r="F198" i="1"/>
  <c r="I197" i="1"/>
  <c r="F197" i="1"/>
  <c r="I196" i="1"/>
  <c r="F196" i="1"/>
  <c r="I195" i="1"/>
  <c r="F195" i="1"/>
  <c r="I205" i="1"/>
  <c r="F205" i="1"/>
  <c r="I204" i="1"/>
  <c r="F204" i="1"/>
  <c r="F206" i="1" s="1"/>
  <c r="I203" i="1"/>
  <c r="F203" i="1"/>
  <c r="I212" i="1"/>
  <c r="F212" i="1"/>
  <c r="I211" i="1"/>
  <c r="F211" i="1"/>
  <c r="I220" i="1"/>
  <c r="F220" i="1"/>
  <c r="I218" i="1"/>
  <c r="F218" i="1"/>
  <c r="I216" i="1"/>
  <c r="F216" i="1"/>
  <c r="I215" i="1"/>
  <c r="F215" i="1"/>
  <c r="I445" i="1"/>
  <c r="F445" i="1"/>
  <c r="G43" i="1"/>
  <c r="I464" i="1"/>
  <c r="F464" i="1"/>
  <c r="I463" i="1"/>
  <c r="F463" i="1"/>
  <c r="I462" i="1"/>
  <c r="F462" i="1"/>
  <c r="I461" i="1"/>
  <c r="F461" i="1"/>
  <c r="F449" i="1"/>
  <c r="F451" i="1"/>
  <c r="F458" i="1"/>
  <c r="F459" i="1"/>
  <c r="F460" i="1"/>
  <c r="H428" i="1"/>
  <c r="G428" i="1"/>
  <c r="E428" i="1"/>
  <c r="F436" i="1"/>
  <c r="I436" i="1"/>
  <c r="I437" i="1"/>
  <c r="F437" i="1"/>
  <c r="I439" i="1"/>
  <c r="F439" i="1"/>
  <c r="I408" i="1"/>
  <c r="F408" i="1"/>
  <c r="I409" i="1"/>
  <c r="F409" i="1"/>
  <c r="I449" i="1"/>
  <c r="I460" i="1"/>
  <c r="I459" i="1"/>
  <c r="I458" i="1"/>
  <c r="I451" i="1"/>
  <c r="I441" i="1"/>
  <c r="F441" i="1"/>
  <c r="I440" i="1"/>
  <c r="F440" i="1"/>
  <c r="H402" i="1"/>
  <c r="G402" i="1"/>
  <c r="E402" i="1"/>
  <c r="I398" i="1"/>
  <c r="F398" i="1"/>
  <c r="H393" i="1"/>
  <c r="G393" i="1"/>
  <c r="E393" i="1"/>
  <c r="I389" i="1"/>
  <c r="F389" i="1"/>
  <c r="I388" i="1"/>
  <c r="F388" i="1"/>
  <c r="H377" i="1"/>
  <c r="G377" i="1"/>
  <c r="E377" i="1"/>
  <c r="I376" i="1"/>
  <c r="F376" i="1"/>
  <c r="I375" i="1"/>
  <c r="F375" i="1"/>
  <c r="I373" i="1"/>
  <c r="F373" i="1"/>
  <c r="I380" i="1"/>
  <c r="F380" i="1"/>
  <c r="F385" i="1" s="1"/>
  <c r="I399" i="1"/>
  <c r="F399" i="1"/>
  <c r="I390" i="1"/>
  <c r="F390" i="1"/>
  <c r="F393" i="1" s="1"/>
  <c r="I372" i="1"/>
  <c r="F372" i="1"/>
  <c r="I37" i="1"/>
  <c r="F37" i="1"/>
  <c r="I383" i="1"/>
  <c r="F383" i="1"/>
  <c r="I400" i="1"/>
  <c r="F400" i="1"/>
  <c r="F402" i="1" s="1"/>
  <c r="H385" i="1"/>
  <c r="G385" i="1"/>
  <c r="E385" i="1"/>
  <c r="I384" i="1"/>
  <c r="F384" i="1"/>
  <c r="I382" i="1"/>
  <c r="F382" i="1"/>
  <c r="I381" i="1"/>
  <c r="F381" i="1"/>
  <c r="I425" i="1"/>
  <c r="F425" i="1"/>
  <c r="I423" i="1"/>
  <c r="F423" i="1"/>
  <c r="I422" i="1"/>
  <c r="F422" i="1"/>
  <c r="I421" i="1"/>
  <c r="F421" i="1"/>
  <c r="I420" i="1"/>
  <c r="F420" i="1"/>
  <c r="I418" i="1"/>
  <c r="F418" i="1"/>
  <c r="I417" i="1"/>
  <c r="F417" i="1"/>
  <c r="I416" i="1"/>
  <c r="F416" i="1"/>
  <c r="I413" i="1"/>
  <c r="F413" i="1"/>
  <c r="G368" i="1"/>
  <c r="H368" i="1"/>
  <c r="I367" i="1"/>
  <c r="F367" i="1"/>
  <c r="I365" i="1"/>
  <c r="F365" i="1"/>
  <c r="I364" i="1"/>
  <c r="F364" i="1"/>
  <c r="I363" i="1"/>
  <c r="F363" i="1"/>
  <c r="I362" i="1"/>
  <c r="F362" i="1"/>
  <c r="I361" i="1"/>
  <c r="F361" i="1"/>
  <c r="I359" i="1"/>
  <c r="F359" i="1"/>
  <c r="I358" i="1"/>
  <c r="F358" i="1"/>
  <c r="I357" i="1"/>
  <c r="F357" i="1"/>
  <c r="I356" i="1"/>
  <c r="F356" i="1"/>
  <c r="I355" i="1"/>
  <c r="F355" i="1"/>
  <c r="I354" i="1"/>
  <c r="F354" i="1"/>
  <c r="I353" i="1"/>
  <c r="F353" i="1"/>
  <c r="I352" i="1"/>
  <c r="F352" i="1"/>
  <c r="I351" i="1"/>
  <c r="F351" i="1"/>
  <c r="I350" i="1"/>
  <c r="F350" i="1"/>
  <c r="I349" i="1"/>
  <c r="F349" i="1"/>
  <c r="E368" i="1"/>
  <c r="I360" i="1"/>
  <c r="F360" i="1"/>
  <c r="H344" i="1"/>
  <c r="G344" i="1"/>
  <c r="E344" i="1"/>
  <c r="I342" i="1"/>
  <c r="F342" i="1"/>
  <c r="I341" i="1"/>
  <c r="F341" i="1"/>
  <c r="I340" i="1"/>
  <c r="F340" i="1"/>
  <c r="I339" i="1"/>
  <c r="F339" i="1"/>
  <c r="I338" i="1"/>
  <c r="F338" i="1"/>
  <c r="I337" i="1"/>
  <c r="F337" i="1"/>
  <c r="I336" i="1"/>
  <c r="F336" i="1"/>
  <c r="I335" i="1"/>
  <c r="F335" i="1"/>
  <c r="I334" i="1"/>
  <c r="F334" i="1"/>
  <c r="I333" i="1"/>
  <c r="F333" i="1"/>
  <c r="I332" i="1"/>
  <c r="F332" i="1"/>
  <c r="I331" i="1"/>
  <c r="F331" i="1"/>
  <c r="I330" i="1"/>
  <c r="F330" i="1"/>
  <c r="I329" i="1"/>
  <c r="F329" i="1"/>
  <c r="I328" i="1"/>
  <c r="F328" i="1"/>
  <c r="I327" i="1"/>
  <c r="F327" i="1"/>
  <c r="I326" i="1"/>
  <c r="F326" i="1"/>
  <c r="I325" i="1"/>
  <c r="F325" i="1"/>
  <c r="I324" i="1"/>
  <c r="F324" i="1"/>
  <c r="I323" i="1"/>
  <c r="F323" i="1"/>
  <c r="I322" i="1"/>
  <c r="F322" i="1"/>
  <c r="I321" i="1"/>
  <c r="F321" i="1"/>
  <c r="I320" i="1"/>
  <c r="F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1" i="1"/>
  <c r="F311" i="1"/>
  <c r="I279" i="1"/>
  <c r="F279" i="1"/>
  <c r="H309" i="1"/>
  <c r="G309" i="1"/>
  <c r="E309" i="1"/>
  <c r="I307" i="1"/>
  <c r="F307" i="1"/>
  <c r="I305" i="1"/>
  <c r="F305" i="1"/>
  <c r="I304" i="1"/>
  <c r="F304" i="1"/>
  <c r="I302" i="1"/>
  <c r="F302" i="1"/>
  <c r="I300" i="1"/>
  <c r="F300" i="1"/>
  <c r="I301" i="1"/>
  <c r="F301" i="1"/>
  <c r="I299" i="1"/>
  <c r="F299" i="1"/>
  <c r="I298" i="1"/>
  <c r="F298" i="1"/>
  <c r="F297" i="1"/>
  <c r="I296" i="1"/>
  <c r="F296" i="1"/>
  <c r="I295" i="1"/>
  <c r="F295" i="1"/>
  <c r="I294" i="1"/>
  <c r="F294" i="1"/>
  <c r="I293" i="1"/>
  <c r="F293" i="1"/>
  <c r="I292" i="1"/>
  <c r="F292" i="1"/>
  <c r="I291" i="1"/>
  <c r="F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77" i="1"/>
  <c r="F277" i="1"/>
  <c r="I275" i="1"/>
  <c r="F275" i="1"/>
  <c r="I274" i="1"/>
  <c r="F274" i="1"/>
  <c r="I273" i="1"/>
  <c r="F273" i="1"/>
  <c r="I272" i="1"/>
  <c r="F272" i="1"/>
  <c r="I271" i="1"/>
  <c r="F271" i="1"/>
  <c r="I306" i="1"/>
  <c r="F306" i="1"/>
  <c r="I303" i="1"/>
  <c r="F303" i="1"/>
  <c r="I276" i="1"/>
  <c r="F276" i="1"/>
  <c r="I270" i="1"/>
  <c r="F270" i="1"/>
  <c r="I278" i="1"/>
  <c r="F278" i="1"/>
  <c r="H268" i="1"/>
  <c r="G268" i="1"/>
  <c r="E268" i="1"/>
  <c r="I267" i="1"/>
  <c r="F267" i="1"/>
  <c r="I266" i="1"/>
  <c r="F266" i="1"/>
  <c r="I265" i="1"/>
  <c r="F265" i="1"/>
  <c r="I264" i="1"/>
  <c r="F264" i="1"/>
  <c r="I263" i="1"/>
  <c r="F263" i="1"/>
  <c r="I262" i="1"/>
  <c r="F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H239" i="1"/>
  <c r="I238" i="1"/>
  <c r="F238" i="1"/>
  <c r="I237" i="1"/>
  <c r="F237" i="1"/>
  <c r="I235" i="1"/>
  <c r="F235" i="1"/>
  <c r="I234" i="1"/>
  <c r="F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5" i="1"/>
  <c r="F225" i="1"/>
  <c r="I224" i="1"/>
  <c r="F224" i="1"/>
  <c r="F239" i="1" s="1"/>
  <c r="I223" i="1"/>
  <c r="F223" i="1"/>
  <c r="G21" i="1"/>
  <c r="H21" i="1"/>
  <c r="I36" i="1"/>
  <c r="F36" i="1"/>
  <c r="F31" i="1"/>
  <c r="I31" i="1"/>
  <c r="I28" i="1"/>
  <c r="F28" i="1"/>
  <c r="E21" i="1"/>
  <c r="I27" i="1"/>
  <c r="F27" i="1"/>
  <c r="I33" i="1"/>
  <c r="F33" i="1"/>
  <c r="I18" i="1"/>
  <c r="F19" i="1"/>
  <c r="F20" i="1"/>
  <c r="F23" i="1"/>
  <c r="F24" i="1"/>
  <c r="F25" i="1"/>
  <c r="F26" i="1"/>
  <c r="F29" i="1"/>
  <c r="F34" i="1"/>
  <c r="F18" i="1"/>
  <c r="F21" i="1" s="1"/>
  <c r="I26" i="1"/>
  <c r="I29" i="1"/>
  <c r="I34" i="1"/>
  <c r="I35" i="1"/>
  <c r="I23" i="1"/>
  <c r="I24" i="1"/>
  <c r="I25" i="1"/>
  <c r="I20" i="1"/>
  <c r="I19" i="1"/>
  <c r="G192" i="1"/>
  <c r="F213" i="1"/>
  <c r="F368" i="1"/>
  <c r="F78" i="1"/>
  <c r="F135" i="1" l="1"/>
  <c r="F428" i="1"/>
  <c r="F465" i="1"/>
  <c r="F221" i="1"/>
  <c r="F67" i="1"/>
  <c r="F268" i="1"/>
  <c r="F173" i="1"/>
  <c r="F53" i="1"/>
  <c r="F442" i="1"/>
  <c r="F447" i="1" s="1"/>
  <c r="F433" i="1"/>
  <c r="F43" i="1"/>
  <c r="F377" i="1"/>
  <c r="F411" i="1"/>
  <c r="F192" i="1"/>
  <c r="F201" i="1"/>
  <c r="F309" i="1"/>
  <c r="F344" i="1"/>
  <c r="F480" i="1"/>
  <c r="F103" i="1"/>
</calcChain>
</file>

<file path=xl/comments1.xml><?xml version="1.0" encoding="utf-8"?>
<comments xmlns="http://schemas.openxmlformats.org/spreadsheetml/2006/main">
  <authors>
    <author>Диспетчер</author>
  </authors>
  <commentList>
    <comment ref="I7" authorId="0" shapeId="0">
      <text>
        <r>
          <rPr>
            <b/>
            <sz val="10"/>
            <color indexed="81"/>
            <rFont val="Tahoma"/>
            <family val="2"/>
            <charset val="204"/>
          </rPr>
          <t>Диспетчер: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<sst xmlns="http://schemas.openxmlformats.org/spreadsheetml/2006/main" count="482" uniqueCount="426">
  <si>
    <t>№ фидера</t>
  </si>
  <si>
    <t>№ Подстанции</t>
  </si>
  <si>
    <t>6кВ</t>
  </si>
  <si>
    <t>0,4-кВ</t>
  </si>
  <si>
    <t>Фактический ток</t>
  </si>
  <si>
    <t>Номинальный ток</t>
  </si>
  <si>
    <t>а</t>
  </si>
  <si>
    <t>в</t>
  </si>
  <si>
    <t>с</t>
  </si>
  <si>
    <t>101-2</t>
  </si>
  <si>
    <t>итого</t>
  </si>
  <si>
    <t>101-3</t>
  </si>
  <si>
    <t>101-4</t>
  </si>
  <si>
    <t>-</t>
  </si>
  <si>
    <t>101-6</t>
  </si>
  <si>
    <t>101-7</t>
  </si>
  <si>
    <t>101-10</t>
  </si>
  <si>
    <t>102-5</t>
  </si>
  <si>
    <t>104-1</t>
  </si>
  <si>
    <t>104-3</t>
  </si>
  <si>
    <t>104-4</t>
  </si>
  <si>
    <t>104-5</t>
  </si>
  <si>
    <t>104-6</t>
  </si>
  <si>
    <t>104-7</t>
  </si>
  <si>
    <t>104-8</t>
  </si>
  <si>
    <t>104-9</t>
  </si>
  <si>
    <t>104-10</t>
  </si>
  <si>
    <t>105-3</t>
  </si>
  <si>
    <t>105-4</t>
  </si>
  <si>
    <t>105-6</t>
  </si>
  <si>
    <t>105-7</t>
  </si>
  <si>
    <t>105-8</t>
  </si>
  <si>
    <t>109-7</t>
  </si>
  <si>
    <t>109-8</t>
  </si>
  <si>
    <t>109-9</t>
  </si>
  <si>
    <t>откл.</t>
  </si>
  <si>
    <t>110-1</t>
  </si>
  <si>
    <t>110-2</t>
  </si>
  <si>
    <t>110-3</t>
  </si>
  <si>
    <t>1/101-2        63 кВА</t>
  </si>
  <si>
    <t xml:space="preserve">                               Эксплуатационная ответственность МУПЭС</t>
  </si>
  <si>
    <t>2/101-2      180 кВА</t>
  </si>
  <si>
    <t>3/101-2      560 кВА</t>
  </si>
  <si>
    <t>1/101-3      100 кВА</t>
  </si>
  <si>
    <t>2/101-3      630 кВА</t>
  </si>
  <si>
    <t>4/101-3      320 кВА</t>
  </si>
  <si>
    <t>3/101-4-10  320кВА</t>
  </si>
  <si>
    <t>4/101-4-10  630кВА</t>
  </si>
  <si>
    <t>1/101-5-7  630кВА</t>
  </si>
  <si>
    <t>2/101-5-7  560кВА</t>
  </si>
  <si>
    <t>3/101-5-7  630кВА</t>
  </si>
  <si>
    <t>1/101-7  100кВА</t>
  </si>
  <si>
    <t>9/101-7  160кВА</t>
  </si>
  <si>
    <t>8/101-7  560кВА</t>
  </si>
  <si>
    <t>7/101-7  320кВА</t>
  </si>
  <si>
    <t>6/101-7  320кВА</t>
  </si>
  <si>
    <t>3/101-6  320кВА</t>
  </si>
  <si>
    <t xml:space="preserve">7/101-6-10    1000кВА 1 т             </t>
  </si>
  <si>
    <t>11/101-6  100кВА</t>
  </si>
  <si>
    <t>2/101-6 320кВА</t>
  </si>
  <si>
    <t>10/101-6  630кВА</t>
  </si>
  <si>
    <t>17/101-6-10  1000кВА  1т</t>
  </si>
  <si>
    <t>12/101-10  630кВА</t>
  </si>
  <si>
    <t>15/101-10  100кВА</t>
  </si>
  <si>
    <t>13/101-10  560кВА</t>
  </si>
  <si>
    <t>2/101-10  100 кВА</t>
  </si>
  <si>
    <t>5/101-10  630кВА</t>
  </si>
  <si>
    <t>6/101-10  320кВА</t>
  </si>
  <si>
    <t>8/101-10  630кВА</t>
  </si>
  <si>
    <t>3/102-5  63кВА</t>
  </si>
  <si>
    <t>6/102-5  180кВА</t>
  </si>
  <si>
    <t>101-5</t>
  </si>
  <si>
    <t xml:space="preserve">итого </t>
  </si>
  <si>
    <t>9/105-2-3  560 кВА</t>
  </si>
  <si>
    <t>1/105-3  400 кВА</t>
  </si>
  <si>
    <t>2/105-3  250 кВА</t>
  </si>
  <si>
    <t>4/105-3  100 кВА</t>
  </si>
  <si>
    <t>5/105-3   400 кВА</t>
  </si>
  <si>
    <t>6/105-3  400 кВА</t>
  </si>
  <si>
    <t>7/105-3  320 кВА</t>
  </si>
  <si>
    <t>8/105-3  560 кВА</t>
  </si>
  <si>
    <t>9/105-3  560 кВА</t>
  </si>
  <si>
    <t>10/105-3-2  160 кВА</t>
  </si>
  <si>
    <t>11/105-3  320 кВА</t>
  </si>
  <si>
    <t>10/105-3  100 кВА</t>
  </si>
  <si>
    <t>7/105-2-3  630 кВА</t>
  </si>
  <si>
    <t>1/105-4  320 кВА</t>
  </si>
  <si>
    <t>2/105-4  250 кВА</t>
  </si>
  <si>
    <t>3/105-4  560 кВА</t>
  </si>
  <si>
    <t>6/105-4  560 кВА</t>
  </si>
  <si>
    <t>9/105-4  320 кВА</t>
  </si>
  <si>
    <t>10/105-4  320 кВА</t>
  </si>
  <si>
    <t>11/105-4  630 кВА</t>
  </si>
  <si>
    <t>13/105-4  320 кВА</t>
  </si>
  <si>
    <t>14/105-4  630 кВА</t>
  </si>
  <si>
    <t>17/105-4  320 кВА</t>
  </si>
  <si>
    <t>18/105-4  180 кВА</t>
  </si>
  <si>
    <t>19/105-4  100 кВА</t>
  </si>
  <si>
    <t>21/105-4  400 кВА</t>
  </si>
  <si>
    <t>22/105-4  320 кВА</t>
  </si>
  <si>
    <t>24/105-4  560 кВА</t>
  </si>
  <si>
    <t>25/105-4  320 кВА</t>
  </si>
  <si>
    <t>27/105-4  560 кВА</t>
  </si>
  <si>
    <t>30/105-4  400 кВА</t>
  </si>
  <si>
    <t>8/105-4  100 кВА</t>
  </si>
  <si>
    <t>26/105-4  160 кВА</t>
  </si>
  <si>
    <t>15/105-4  160 кВА</t>
  </si>
  <si>
    <t>28/105-4  180 кВА</t>
  </si>
  <si>
    <t>12/105-4  250 кВА</t>
  </si>
  <si>
    <t>29/105-4  160 кВА</t>
  </si>
  <si>
    <t>32/105-4  250 кВА</t>
  </si>
  <si>
    <t>1/105-6  630  кВА</t>
  </si>
  <si>
    <t>9/105-6  100  кВА</t>
  </si>
  <si>
    <t>16/105-6  180  кВА</t>
  </si>
  <si>
    <t>19/105-6  63  кВА</t>
  </si>
  <si>
    <t>39/105-6  250  кВА</t>
  </si>
  <si>
    <t>12/105-6  63  кВА</t>
  </si>
  <si>
    <t>4/105-6  180  кВА</t>
  </si>
  <si>
    <t>7/105-6  630  кВА</t>
  </si>
  <si>
    <t>2/105-6  160  кВА</t>
  </si>
  <si>
    <t>38/105-6  160  кВА</t>
  </si>
  <si>
    <t>20/105-6  100  кВА</t>
  </si>
  <si>
    <t>3/105-6  320  кВА</t>
  </si>
  <si>
    <t>35/105-6  180  кВА</t>
  </si>
  <si>
    <t>32/105-6  630  кВА</t>
  </si>
  <si>
    <t>37/105-6  630  кВА</t>
  </si>
  <si>
    <t>27/105-6  40  кВА</t>
  </si>
  <si>
    <t>15/105-6  100  кВА</t>
  </si>
  <si>
    <t>17/105-6  63  кВА</t>
  </si>
  <si>
    <t>13/105-6  160  кВА</t>
  </si>
  <si>
    <t>26/105-6  25  кВА</t>
  </si>
  <si>
    <t>5/105-6  100  кВА</t>
  </si>
  <si>
    <t>30/105-6  160  кВА</t>
  </si>
  <si>
    <t>28/105-6-7 160  кВА</t>
  </si>
  <si>
    <t>29/105-6  100  кВА</t>
  </si>
  <si>
    <t>18/105-6  160  кВА</t>
  </si>
  <si>
    <t>6/105-6  100  кВА</t>
  </si>
  <si>
    <t>25/105-6  25  кВА</t>
  </si>
  <si>
    <t>14/105-6  25  кВА</t>
  </si>
  <si>
    <t>31/105-6  40  кВА</t>
  </si>
  <si>
    <t>8/105-6-7  320  кВА</t>
  </si>
  <si>
    <t>28/105-6  40  кВА</t>
  </si>
  <si>
    <t>24/105-6-7  400  кВА</t>
  </si>
  <si>
    <t>33/105-6  25  кВА</t>
  </si>
  <si>
    <t>23/105-6  40  кВА</t>
  </si>
  <si>
    <t>22/105-6  40  кВА</t>
  </si>
  <si>
    <t>9/105-7  320 кВА</t>
  </si>
  <si>
    <t>1/105-7  180 кВА</t>
  </si>
  <si>
    <t>34/105-7  320 кВА</t>
  </si>
  <si>
    <t>27/105-7  63 кВА</t>
  </si>
  <si>
    <t>14/105-7  40 кВА</t>
  </si>
  <si>
    <t>20/105-7  250 кВА</t>
  </si>
  <si>
    <t>36/105-7  560 кВА</t>
  </si>
  <si>
    <t>32/105-7  400 кВА</t>
  </si>
  <si>
    <t>4/105-7  180 кВА</t>
  </si>
  <si>
    <t>6/105-7  180 кВА</t>
  </si>
  <si>
    <t>5/105-7  320 кВА</t>
  </si>
  <si>
    <t>19/105-7  160 кВА</t>
  </si>
  <si>
    <t>12/105-7  320 кВА</t>
  </si>
  <si>
    <t>25/105-7  320 кВА</t>
  </si>
  <si>
    <t>37/105-7  560 кВА</t>
  </si>
  <si>
    <t>16/105-7 630 кВА</t>
  </si>
  <si>
    <t>18/105-7  100 кВА</t>
  </si>
  <si>
    <t>21/105-7  320 кВА</t>
  </si>
  <si>
    <t>22/105-7  160 кВА</t>
  </si>
  <si>
    <t>23/105-7  180 кВА</t>
  </si>
  <si>
    <t>3/105-7  400 кВА</t>
  </si>
  <si>
    <t>13/105-7  160 кВА</t>
  </si>
  <si>
    <t>29-105-7  25 кВА</t>
  </si>
  <si>
    <t>31/105-7  160 кВА</t>
  </si>
  <si>
    <t>26/105-7  400 кВА</t>
  </si>
  <si>
    <t>28/105-7  25 кВА</t>
  </si>
  <si>
    <t>30/105-7  25 кВА</t>
  </si>
  <si>
    <t>7/105-7  100 кВА</t>
  </si>
  <si>
    <t>33/105-7  63 кВА</t>
  </si>
  <si>
    <t>15/105-7  63 кВА</t>
  </si>
  <si>
    <t>109-1</t>
  </si>
  <si>
    <t>109-2</t>
  </si>
  <si>
    <t>109-3</t>
  </si>
  <si>
    <t>109-4</t>
  </si>
  <si>
    <t xml:space="preserve">14/110-3  400кВА </t>
  </si>
  <si>
    <t>16/101-4-10  1т  630кВа</t>
  </si>
  <si>
    <t>4/104-3-4-10 2т 400кВА</t>
  </si>
  <si>
    <t>22/104-3-6 2т 250кВА</t>
  </si>
  <si>
    <t>110-4</t>
  </si>
  <si>
    <t>109-10</t>
  </si>
  <si>
    <t xml:space="preserve">6/101-4-6-10  630кВА  1т                                </t>
  </si>
  <si>
    <t>109-6</t>
  </si>
  <si>
    <t>1/РП9-2-3 1000кВА 1т</t>
  </si>
  <si>
    <t>22/109-8/104-1  630кВа 2т</t>
  </si>
  <si>
    <t>16/109-8/104-1  630кВА  1т</t>
  </si>
  <si>
    <t>12/101-6  320кВА</t>
  </si>
  <si>
    <t>101-9</t>
  </si>
  <si>
    <t>106-4</t>
  </si>
  <si>
    <t xml:space="preserve">               итого     </t>
  </si>
  <si>
    <t>откл</t>
  </si>
  <si>
    <t>Номинальный Ток</t>
  </si>
  <si>
    <t>0,4 кВ.
Уровень напряжения на подстанции.</t>
  </si>
  <si>
    <r>
      <t xml:space="preserve">нагрузка
 </t>
    </r>
    <r>
      <rPr>
        <b/>
        <strike/>
        <sz val="12"/>
        <color indexed="8"/>
        <rFont val="Calibri"/>
        <family val="2"/>
        <charset val="204"/>
      </rPr>
      <t>%</t>
    </r>
  </si>
  <si>
    <t>5/101-3      180 кВА</t>
  </si>
  <si>
    <t>6/101-3      630 кВА</t>
  </si>
  <si>
    <t>7/101-3      320 кВА</t>
  </si>
  <si>
    <t>10/101-3    180 кВА</t>
  </si>
  <si>
    <t>13/101-3    100 кВА</t>
  </si>
  <si>
    <t>16/101-3    320 кВА</t>
  </si>
  <si>
    <t>17/101-3    180 кВА</t>
  </si>
  <si>
    <t>19/101-3    100 кВА</t>
  </si>
  <si>
    <t>19/104-3-4  1т 250 кВА</t>
  </si>
  <si>
    <t>3/104-4      630кВА</t>
  </si>
  <si>
    <t>1/РП-10-5  1000кВА</t>
  </si>
  <si>
    <t>1/РП-10-3  630кВА</t>
  </si>
  <si>
    <t>1/101-4       630кВА</t>
  </si>
  <si>
    <t>2/101-4       320кВА</t>
  </si>
  <si>
    <t>5/101-4       560кВА</t>
  </si>
  <si>
    <t xml:space="preserve">                      2т  630кВа</t>
  </si>
  <si>
    <t>1/101-5     320кВА</t>
  </si>
  <si>
    <t>2/101-5     320кВА</t>
  </si>
  <si>
    <t>1/РП-6-1    630кВА</t>
  </si>
  <si>
    <t>2/РП-6-1    630кВА</t>
  </si>
  <si>
    <t>1/РП-6-2    630кВА</t>
  </si>
  <si>
    <t>2/РП-6-2    560кВА</t>
  </si>
  <si>
    <t>1/104-1     320кВА</t>
  </si>
  <si>
    <t>5/104-1     320кВА</t>
  </si>
  <si>
    <t>12/104-1   63кВА</t>
  </si>
  <si>
    <t>12/104-5   400кВА</t>
  </si>
  <si>
    <t>13/104-1-5  1т 180кВА</t>
  </si>
  <si>
    <t>13/104-5  180кВА</t>
  </si>
  <si>
    <t>12/104-5  400кВА</t>
  </si>
  <si>
    <t>3/104-5    400кВА</t>
  </si>
  <si>
    <t>4/104-5    400кВА</t>
  </si>
  <si>
    <t>18/104-1  630кВА</t>
  </si>
  <si>
    <t>15/104-5  63кВА</t>
  </si>
  <si>
    <t>7/104-5    63кВА</t>
  </si>
  <si>
    <t>11/104-5-1 1т  400кВА</t>
  </si>
  <si>
    <t xml:space="preserve">                     2т 400 кВА</t>
  </si>
  <si>
    <t>5/104-5  250кВА</t>
  </si>
  <si>
    <t xml:space="preserve">1/104-5-1 2т 1250кВА  </t>
  </si>
  <si>
    <t>2/104-3  320кВА</t>
  </si>
  <si>
    <t>5/104-3  1т 160кВА</t>
  </si>
  <si>
    <t xml:space="preserve">               2т 160кВА</t>
  </si>
  <si>
    <t>6/104-3 1т 250кВА</t>
  </si>
  <si>
    <t xml:space="preserve">              2т 180кВА</t>
  </si>
  <si>
    <t xml:space="preserve">1/104-3-4 1т 400кВА  </t>
  </si>
  <si>
    <t>9/104-3-4  630кВА</t>
  </si>
  <si>
    <t>12/104-3-4   1т 400кВА</t>
  </si>
  <si>
    <t>5/104-3-4    1т  400кВА</t>
  </si>
  <si>
    <t xml:space="preserve">                    2т  400 кВА </t>
  </si>
  <si>
    <t xml:space="preserve">9/104-4       1т 400 кВА </t>
  </si>
  <si>
    <t xml:space="preserve">                    2т 400 кВА</t>
  </si>
  <si>
    <t>4/104-3-4-10 1т 400кВА</t>
  </si>
  <si>
    <t xml:space="preserve">11/104-3-4 2т 630кВА </t>
  </si>
  <si>
    <t>2/104-4  400кВА</t>
  </si>
  <si>
    <t xml:space="preserve">3/104-3-4 2т 400кВА </t>
  </si>
  <si>
    <t>3/104-3-4 1т 400кВА</t>
  </si>
  <si>
    <t xml:space="preserve">1/104-5-1 1т 1250кВА </t>
  </si>
  <si>
    <t xml:space="preserve">2/104-5    1т  400кВА                                     </t>
  </si>
  <si>
    <t xml:space="preserve">                2т 400 кВА</t>
  </si>
  <si>
    <t>3/104-5-1 1т  320кВА</t>
  </si>
  <si>
    <t xml:space="preserve">                  2т 320кВА</t>
  </si>
  <si>
    <t>8/104-5-1 1т 320кВА</t>
  </si>
  <si>
    <t xml:space="preserve">                 2т 320 кВА</t>
  </si>
  <si>
    <t>9/104-5-1 1т 630кВА</t>
  </si>
  <si>
    <t xml:space="preserve">                   2т 630 кВА</t>
  </si>
  <si>
    <t>10/104-5-1 1т 400кВА</t>
  </si>
  <si>
    <t>14/104-5 1т 400кВА</t>
  </si>
  <si>
    <t>1/104-6  250кВА</t>
  </si>
  <si>
    <t>5/104-6-3  1т  400кВА</t>
  </si>
  <si>
    <t xml:space="preserve">                  2т 400 кВА</t>
  </si>
  <si>
    <t>10/104-3-4 1т 400 кВА</t>
  </si>
  <si>
    <t xml:space="preserve">1/104-3-4 2т 400кВА  </t>
  </si>
  <si>
    <t>23/104-3-6 1т 400кВА</t>
  </si>
  <si>
    <t>23/104-3-6 2т 400кВА</t>
  </si>
  <si>
    <t>21/104-3  560кВА</t>
  </si>
  <si>
    <t>19/104-3-4   2т 250 кВА</t>
  </si>
  <si>
    <t>14/104-3  180кВА</t>
  </si>
  <si>
    <t>15/104-3  320кВА</t>
  </si>
  <si>
    <t>7/104-3 1т 630кВА</t>
  </si>
  <si>
    <t>7/104-3 2т 630кВА</t>
  </si>
  <si>
    <t>1/РП 10-4  630кВА</t>
  </si>
  <si>
    <t>1/РП 10-6  1000кВА</t>
  </si>
  <si>
    <t>1/104-7  180кВА</t>
  </si>
  <si>
    <t>2/104-7  180кВА</t>
  </si>
  <si>
    <t>3/104-7 -8  1т 320кВА</t>
  </si>
  <si>
    <t xml:space="preserve">                    2т 250 кВА</t>
  </si>
  <si>
    <t>1/104-8  320кВА</t>
  </si>
  <si>
    <t>2/104-8  400кВА</t>
  </si>
  <si>
    <t xml:space="preserve">3/104-7-8 2т 320кВА </t>
  </si>
  <si>
    <t xml:space="preserve">11/104-3-4 1т 630кВА </t>
  </si>
  <si>
    <t xml:space="preserve">27/104-3-4-9  1т 400 кВА   </t>
  </si>
  <si>
    <t xml:space="preserve">                        2т 400 кВА       </t>
  </si>
  <si>
    <t xml:space="preserve">1/104-10 1т  400кВА     </t>
  </si>
  <si>
    <t xml:space="preserve">                 2т   400кВА    </t>
  </si>
  <si>
    <t xml:space="preserve">2/104-10  1т 180кВА    </t>
  </si>
  <si>
    <t xml:space="preserve">2/104-10  2т 180кВА    </t>
  </si>
  <si>
    <t xml:space="preserve">3/104-10  1т 250кВА    </t>
  </si>
  <si>
    <t xml:space="preserve">3/104-10  2т 250кВА    </t>
  </si>
  <si>
    <t>7/105-4  1т 400кВА</t>
  </si>
  <si>
    <t xml:space="preserve">               2т 400кВА</t>
  </si>
  <si>
    <t xml:space="preserve">11/105-6-7  1т 630  кВА                         </t>
  </si>
  <si>
    <t xml:space="preserve">                    2т 630 кВА</t>
  </si>
  <si>
    <t xml:space="preserve">10/105-6-7  1т 400кВА   </t>
  </si>
  <si>
    <t xml:space="preserve">                    2т 400кВА </t>
  </si>
  <si>
    <t>1/105-8  400кВА</t>
  </si>
  <si>
    <t>2/105-8  100кВА</t>
  </si>
  <si>
    <t>3/105-8  320кВА</t>
  </si>
  <si>
    <t>4/105-8  320кВА</t>
  </si>
  <si>
    <t>5/105-8  320кВА</t>
  </si>
  <si>
    <t>6/105-8  100кВА</t>
  </si>
  <si>
    <t>7/105-8  560кВА</t>
  </si>
  <si>
    <t>8/105-8  180кВА</t>
  </si>
  <si>
    <t>9/105-8  560кВА</t>
  </si>
  <si>
    <t>10/105-8  320кВА</t>
  </si>
  <si>
    <t>11/105-8  320кВА</t>
  </si>
  <si>
    <t>13/105-8  320 кВА</t>
  </si>
  <si>
    <t>14/105-8  250кВА</t>
  </si>
  <si>
    <t>15/105-8  320кВА</t>
  </si>
  <si>
    <t>16/105-8  400кВА</t>
  </si>
  <si>
    <t>17/105-8  630кВА</t>
  </si>
  <si>
    <t>18/105-8  320кВА</t>
  </si>
  <si>
    <t>19/105-8  100кВА</t>
  </si>
  <si>
    <t>1/109-1-2  1т  400кВА</t>
  </si>
  <si>
    <t>2/109-1-2 1т 400 кВА</t>
  </si>
  <si>
    <t>7/109-1-2 1т 180кВА</t>
  </si>
  <si>
    <t>3/109-1-2 1т  400кВА</t>
  </si>
  <si>
    <t xml:space="preserve"> 1/109-1-2 2т 400 кВА   </t>
  </si>
  <si>
    <t xml:space="preserve">2/109-1-2  2т 400кВА     </t>
  </si>
  <si>
    <t xml:space="preserve">3/109-1-2  2т 400кВА     </t>
  </si>
  <si>
    <t>4/109-1-2  2т 630кВА</t>
  </si>
  <si>
    <t xml:space="preserve">7/109-1-2  2т 180кВА     </t>
  </si>
  <si>
    <t>1/109-3-4 1т 400 кВА</t>
  </si>
  <si>
    <t>2/109-3-4 1т 320кВА</t>
  </si>
  <si>
    <t>3/109-3-4 1т 320 кВА</t>
  </si>
  <si>
    <t>4/109-3-4 1т 180 кВА</t>
  </si>
  <si>
    <t>5/109-3-4 1т 320 кВА</t>
  </si>
  <si>
    <t>1/109-3-4 2т 400кВА</t>
  </si>
  <si>
    <t xml:space="preserve">5/109-3-4 2т 320кВА  </t>
  </si>
  <si>
    <t>3/109-3-4 2т 320кВА</t>
  </si>
  <si>
    <t>1/РП/9-2-3 2т  630кВА</t>
  </si>
  <si>
    <t>2/104-8/109-7 2т 400кВА</t>
  </si>
  <si>
    <t>1/109-8  400кВА</t>
  </si>
  <si>
    <t>4/109-8  100кВА</t>
  </si>
  <si>
    <t>5/109-8  100кВА</t>
  </si>
  <si>
    <t>6/109-8  100кВА</t>
  </si>
  <si>
    <t>8/109-8  630кВА</t>
  </si>
  <si>
    <t>11/109-8  180кВА</t>
  </si>
  <si>
    <t>13/109-8  100кВА</t>
  </si>
  <si>
    <t>14/109-8  100кВА</t>
  </si>
  <si>
    <t>2/РП/9-4  100кВА</t>
  </si>
  <si>
    <t>19/109-8  630кВА</t>
  </si>
  <si>
    <t>1/109-9 180кВА</t>
  </si>
  <si>
    <t>1/РП9-1  100кВА</t>
  </si>
  <si>
    <t xml:space="preserve">16/110-3/109-10 1т320кВА </t>
  </si>
  <si>
    <t>11/104-8/109-10              1т 320кВА</t>
  </si>
  <si>
    <t>3/109-10   180кВА</t>
  </si>
  <si>
    <t>4/109-10  100кВА</t>
  </si>
  <si>
    <t xml:space="preserve">8/104-8/110-2-3               2т 400кВА </t>
  </si>
  <si>
    <t>4/104-8/110-2-3  400кВА 2т</t>
  </si>
  <si>
    <t>1/110-2  250кВА</t>
  </si>
  <si>
    <t>1/110-3-2 1т 400 кВА</t>
  </si>
  <si>
    <t>11/104-6  180кВА</t>
  </si>
  <si>
    <t>17/104-6  630кВА</t>
  </si>
  <si>
    <t>7/104-8/110-3 1т 320кВА</t>
  </si>
  <si>
    <t>12/110-3  180кВА</t>
  </si>
  <si>
    <t>16/110-3/109-10  320кВА 1т</t>
  </si>
  <si>
    <t>7/104-8/110-3  2т 320 кВА</t>
  </si>
  <si>
    <t>4/104-8/110-2-3 1т 400 кВА</t>
  </si>
  <si>
    <t>8/104-8/110-2-3 1т 400кВА</t>
  </si>
  <si>
    <t>3/104-3-6  1 т 400кВА</t>
  </si>
  <si>
    <t xml:space="preserve">                   2т 400 кВА</t>
  </si>
  <si>
    <t>6/104-6/110-3 1т 400 кВА</t>
  </si>
  <si>
    <t xml:space="preserve">                         2т 400 кВА </t>
  </si>
  <si>
    <t>20/104-6     1Т  250кВА</t>
  </si>
  <si>
    <t xml:space="preserve">                    2Т   250кВА</t>
  </si>
  <si>
    <t>11/104-8/109-10 1т 320 кВА</t>
  </si>
  <si>
    <t>2/104-8/109-7 1т  400кВА</t>
  </si>
  <si>
    <t>6/104-1  560кВА</t>
  </si>
  <si>
    <t>2/104-1  320кВА</t>
  </si>
  <si>
    <t>7/104-1  400кВА</t>
  </si>
  <si>
    <t>13/104-1-5 2т 180кВА</t>
  </si>
  <si>
    <t xml:space="preserve">17/101-6-10 2т 1000кВА  </t>
  </si>
  <si>
    <t xml:space="preserve">6/101-4-6-10 2т 630кВА                                </t>
  </si>
  <si>
    <t xml:space="preserve">7/101-6-10   2т  1000кВА  </t>
  </si>
  <si>
    <t>6/104-4    1т  400кВА</t>
  </si>
  <si>
    <t xml:space="preserve">                 2т 400кВА</t>
  </si>
  <si>
    <t xml:space="preserve">                 2т 250кВА</t>
  </si>
  <si>
    <t>4/104-1-5 1т 250кВА</t>
  </si>
  <si>
    <t>5/104-7           250кВА</t>
  </si>
  <si>
    <t>4/109-1-2 1т  630кВА</t>
  </si>
  <si>
    <t>8/101-3      400 кВА</t>
  </si>
  <si>
    <t>3/104-1-5 1т 400кВА</t>
  </si>
  <si>
    <t>10/104-5-1 2т 400 кВА</t>
  </si>
  <si>
    <t>6/104-5    180кВА</t>
  </si>
  <si>
    <t>10/104-3-4 2т 320 кВА</t>
  </si>
  <si>
    <t>24/104-3  1т  100кВА</t>
  </si>
  <si>
    <t xml:space="preserve">                 2т 180 кВА</t>
  </si>
  <si>
    <t xml:space="preserve">9/104-6-7     1т 400кВА </t>
  </si>
  <si>
    <t xml:space="preserve">1/104-9-4 1т 160 кВА  </t>
  </si>
  <si>
    <t xml:space="preserve">                   2т  160 кВА </t>
  </si>
  <si>
    <t>3/105-3-8   1т 250 кВА</t>
  </si>
  <si>
    <t xml:space="preserve">                   2т 250 кВА</t>
  </si>
  <si>
    <t>12/105-3-8   1т 630 кВА</t>
  </si>
  <si>
    <t>2/105-7  400 кВА</t>
  </si>
  <si>
    <t>17/105-7  160 кВА</t>
  </si>
  <si>
    <t>1/106-4  400кВА</t>
  </si>
  <si>
    <t>12/105-3-8 2т 630 кВА</t>
  </si>
  <si>
    <t xml:space="preserve">2/109-3-4 2т 320кВА                 </t>
  </si>
  <si>
    <t>1/109-7 1т 160кВА</t>
  </si>
  <si>
    <t xml:space="preserve">              2т 160 кВА</t>
  </si>
  <si>
    <t>3/109-8 1т 630кВА</t>
  </si>
  <si>
    <t xml:space="preserve">              2т 630 кВА</t>
  </si>
  <si>
    <t>22/109-8/104-1 1т630кВА</t>
  </si>
  <si>
    <t xml:space="preserve">                 2т 400 кВА</t>
  </si>
  <si>
    <t>4/104-8/110-2-3 2т 400 кВА</t>
  </si>
  <si>
    <t>кВт</t>
  </si>
  <si>
    <t>3/101-8     320 кВА</t>
  </si>
  <si>
    <t>11/101-3    400 кВА</t>
  </si>
  <si>
    <t>10/101-10  1000кВА</t>
  </si>
  <si>
    <t>9/109-8    250кВа</t>
  </si>
  <si>
    <t>Таблица замеров нагрузок в зимний период Декабрь 2021г</t>
  </si>
  <si>
    <t>101-1</t>
  </si>
  <si>
    <t>1\101-1-8   1Т    400 кВА</t>
  </si>
  <si>
    <t xml:space="preserve">                   2Т    400 кВА</t>
  </si>
  <si>
    <t>2\101-1-8   1Т    400 кВА</t>
  </si>
  <si>
    <t>3\101-1-8   1Т    400 кВА</t>
  </si>
  <si>
    <t>4\101-1-8   1Т    400 кВА</t>
  </si>
  <si>
    <t>46/105-7 250 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</si>
</sst>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b/>
      <strike/>
      <sz val="12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2" fontId="6" fillId="0" borderId="0" xfId="0" applyNumberFormat="1" applyFont="1"/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top" wrapText="1"/>
    </xf>
    <xf numFmtId="0" fontId="6" fillId="0" borderId="1" xfId="0" applyFont="1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2" fontId="6" fillId="0" borderId="4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/>
    <xf numFmtId="164" fontId="7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/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88"/>
  <sheetViews>
    <sheetView tabSelected="1" topLeftCell="A385" workbookViewId="0">
      <selection activeCell="I343" sqref="I343"/>
    </sheetView>
  </sheetViews>
  <sheetFormatPr defaultRowHeight="15.75" x14ac:dyDescent="0.25"/>
  <cols>
    <col min="1" max="1" width="5" style="4" customWidth="1"/>
    <col min="2" max="2" width="8.5703125" style="4" customWidth="1"/>
    <col min="3" max="3" width="31" style="4" customWidth="1"/>
    <col min="4" max="4" width="10.85546875" style="4" customWidth="1"/>
    <col min="5" max="5" width="8.85546875" style="4" customWidth="1"/>
    <col min="6" max="6" width="11.42578125" style="7" bestFit="1" customWidth="1"/>
    <col min="7" max="8" width="8.85546875" style="4" customWidth="1"/>
    <col min="9" max="9" width="11.42578125" style="7" bestFit="1" customWidth="1"/>
    <col min="10" max="12" width="8.85546875" style="4" customWidth="1"/>
  </cols>
  <sheetData>
    <row r="1" spans="1:12" ht="18.75" x14ac:dyDescent="0.3">
      <c r="A1" s="74" t="s">
        <v>418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ht="15.6" customHeight="1" x14ac:dyDescent="0.25">
      <c r="A2" s="73"/>
      <c r="B2" s="73" t="s">
        <v>0</v>
      </c>
      <c r="C2" s="73" t="s">
        <v>1</v>
      </c>
      <c r="D2" s="54"/>
      <c r="E2" s="73" t="s">
        <v>2</v>
      </c>
      <c r="F2" s="73"/>
      <c r="G2" s="73" t="s">
        <v>3</v>
      </c>
      <c r="H2" s="73"/>
      <c r="I2" s="76" t="s">
        <v>198</v>
      </c>
      <c r="J2" s="73" t="s">
        <v>197</v>
      </c>
      <c r="K2" s="73"/>
      <c r="L2" s="73"/>
    </row>
    <row r="3" spans="1:12" ht="14.45" customHeight="1" x14ac:dyDescent="0.25">
      <c r="A3" s="73"/>
      <c r="B3" s="73"/>
      <c r="C3" s="73"/>
      <c r="D3" s="54"/>
      <c r="E3" s="73"/>
      <c r="F3" s="73"/>
      <c r="G3" s="73"/>
      <c r="H3" s="73"/>
      <c r="I3" s="76"/>
      <c r="J3" s="73"/>
      <c r="K3" s="73"/>
      <c r="L3" s="73"/>
    </row>
    <row r="4" spans="1:12" ht="16.149999999999999" customHeight="1" x14ac:dyDescent="0.25">
      <c r="A4" s="73"/>
      <c r="B4" s="73"/>
      <c r="C4" s="73"/>
      <c r="D4" s="54"/>
      <c r="E4" s="73"/>
      <c r="F4" s="73"/>
      <c r="G4" s="73"/>
      <c r="H4" s="73"/>
      <c r="I4" s="76"/>
      <c r="J4" s="73"/>
      <c r="K4" s="73"/>
      <c r="L4" s="73"/>
    </row>
    <row r="5" spans="1:12" ht="47.45" customHeight="1" x14ac:dyDescent="0.25">
      <c r="A5" s="73"/>
      <c r="B5" s="73"/>
      <c r="C5" s="73"/>
      <c r="D5" s="54"/>
      <c r="E5" s="73" t="s">
        <v>196</v>
      </c>
      <c r="F5" s="76" t="s">
        <v>4</v>
      </c>
      <c r="G5" s="73" t="s">
        <v>5</v>
      </c>
      <c r="H5" s="73" t="s">
        <v>4</v>
      </c>
      <c r="I5" s="76"/>
      <c r="J5" s="73"/>
      <c r="K5" s="73"/>
      <c r="L5" s="73"/>
    </row>
    <row r="6" spans="1:12" x14ac:dyDescent="0.25">
      <c r="A6" s="73"/>
      <c r="B6" s="73"/>
      <c r="C6" s="73"/>
      <c r="D6" s="54"/>
      <c r="E6" s="73"/>
      <c r="F6" s="76"/>
      <c r="G6" s="73"/>
      <c r="H6" s="73"/>
      <c r="I6" s="76"/>
      <c r="J6" s="31" t="s">
        <v>6</v>
      </c>
      <c r="K6" s="31" t="s">
        <v>7</v>
      </c>
      <c r="L6" s="31" t="s">
        <v>8</v>
      </c>
    </row>
    <row r="7" spans="1:12" x14ac:dyDescent="0.25">
      <c r="A7" s="13">
        <v>1</v>
      </c>
      <c r="B7" s="14" t="s">
        <v>419</v>
      </c>
      <c r="C7" s="13"/>
      <c r="D7" s="56" t="s">
        <v>413</v>
      </c>
      <c r="E7" s="13"/>
      <c r="F7" s="15"/>
      <c r="G7" s="8"/>
      <c r="H7" s="8"/>
      <c r="I7" s="9"/>
      <c r="J7" s="8"/>
      <c r="K7" s="8"/>
      <c r="L7" s="8"/>
    </row>
    <row r="8" spans="1:12" x14ac:dyDescent="0.25">
      <c r="A8" s="62"/>
      <c r="B8" s="63"/>
      <c r="C8" s="12" t="s">
        <v>420</v>
      </c>
      <c r="D8" s="62"/>
      <c r="E8" s="64">
        <v>38.200000000000003</v>
      </c>
      <c r="F8" s="9">
        <v>6.666666666666667</v>
      </c>
      <c r="G8" s="64">
        <v>578</v>
      </c>
      <c r="H8" s="64">
        <v>7</v>
      </c>
      <c r="I8" s="9">
        <v>4.3010380622837001</v>
      </c>
      <c r="J8" s="64">
        <v>232</v>
      </c>
      <c r="K8" s="64">
        <v>235</v>
      </c>
      <c r="L8" s="64">
        <v>237</v>
      </c>
    </row>
    <row r="9" spans="1:12" x14ac:dyDescent="0.25">
      <c r="A9" s="62"/>
      <c r="B9" s="63"/>
      <c r="C9" s="12" t="s">
        <v>421</v>
      </c>
      <c r="D9" s="62"/>
      <c r="E9" s="64">
        <v>38.200000000000003</v>
      </c>
      <c r="F9" s="9">
        <v>6.666666666666667</v>
      </c>
      <c r="G9" s="64">
        <v>578</v>
      </c>
      <c r="H9" s="64">
        <v>1.5</v>
      </c>
      <c r="I9" s="9">
        <v>1</v>
      </c>
      <c r="J9" s="64">
        <v>232</v>
      </c>
      <c r="K9" s="64">
        <v>235</v>
      </c>
      <c r="L9" s="64">
        <v>237</v>
      </c>
    </row>
    <row r="10" spans="1:12" x14ac:dyDescent="0.25">
      <c r="A10" s="62"/>
      <c r="B10" s="63"/>
      <c r="C10" s="12" t="s">
        <v>422</v>
      </c>
      <c r="D10" s="62"/>
      <c r="E10" s="64">
        <v>38.200000000000003</v>
      </c>
      <c r="F10" s="9">
        <f>H10/15</f>
        <v>1.5599999999999998</v>
      </c>
      <c r="G10" s="64">
        <v>578</v>
      </c>
      <c r="H10" s="64">
        <v>23.4</v>
      </c>
      <c r="I10" s="9">
        <f>H10/(G10/100)</f>
        <v>4.0484429065743939</v>
      </c>
      <c r="J10" s="64">
        <v>233</v>
      </c>
      <c r="K10" s="64">
        <v>228</v>
      </c>
      <c r="L10" s="64">
        <v>235</v>
      </c>
    </row>
    <row r="11" spans="1:12" x14ac:dyDescent="0.25">
      <c r="A11" s="62"/>
      <c r="B11" s="63"/>
      <c r="C11" s="12" t="s">
        <v>421</v>
      </c>
      <c r="D11" s="62"/>
      <c r="E11" s="64">
        <v>38.200000000000003</v>
      </c>
      <c r="F11" s="9">
        <v>6.666666666666667</v>
      </c>
      <c r="G11" s="64">
        <v>578</v>
      </c>
      <c r="H11" s="64">
        <v>3</v>
      </c>
      <c r="I11" s="9">
        <v>0</v>
      </c>
      <c r="J11" s="64">
        <v>243</v>
      </c>
      <c r="K11" s="64">
        <v>237</v>
      </c>
      <c r="L11" s="64">
        <v>237</v>
      </c>
    </row>
    <row r="12" spans="1:12" x14ac:dyDescent="0.25">
      <c r="A12" s="62"/>
      <c r="B12" s="63"/>
      <c r="C12" s="12" t="s">
        <v>423</v>
      </c>
      <c r="D12" s="62"/>
      <c r="E12" s="64">
        <v>38.200000000000003</v>
      </c>
      <c r="F12" s="9">
        <f t="shared" ref="F12" si="0">H12/15</f>
        <v>6.6666666666666666E-2</v>
      </c>
      <c r="G12" s="64">
        <v>578</v>
      </c>
      <c r="H12" s="64">
        <v>1</v>
      </c>
      <c r="I12" s="9">
        <f t="shared" ref="I12" si="1">H12/(G12/100)</f>
        <v>0.17301038062283736</v>
      </c>
      <c r="J12" s="64">
        <v>232</v>
      </c>
      <c r="K12" s="64">
        <v>229</v>
      </c>
      <c r="L12" s="64">
        <v>234</v>
      </c>
    </row>
    <row r="13" spans="1:12" x14ac:dyDescent="0.25">
      <c r="A13" s="62"/>
      <c r="B13" s="63"/>
      <c r="C13" s="12" t="s">
        <v>421</v>
      </c>
      <c r="D13" s="62"/>
      <c r="E13" s="64">
        <v>38.200000000000003</v>
      </c>
      <c r="F13" s="9">
        <v>6.666666666666667</v>
      </c>
      <c r="G13" s="64">
        <v>578</v>
      </c>
      <c r="H13" s="64">
        <v>0</v>
      </c>
      <c r="I13" s="9">
        <v>1.75</v>
      </c>
      <c r="J13" s="64">
        <v>241</v>
      </c>
      <c r="K13" s="64">
        <v>240</v>
      </c>
      <c r="L13" s="64">
        <v>237</v>
      </c>
    </row>
    <row r="14" spans="1:12" x14ac:dyDescent="0.25">
      <c r="A14" s="62"/>
      <c r="B14" s="63"/>
      <c r="C14" s="12" t="s">
        <v>424</v>
      </c>
      <c r="D14" s="62"/>
      <c r="E14" s="64">
        <v>38.200000000000003</v>
      </c>
      <c r="F14" s="9">
        <f>H14/15</f>
        <v>4.4666666666666668</v>
      </c>
      <c r="G14" s="64">
        <v>578</v>
      </c>
      <c r="H14" s="64">
        <v>67</v>
      </c>
      <c r="I14" s="9">
        <f>H14/(G14/100)</f>
        <v>11.591695501730102</v>
      </c>
      <c r="J14" s="64">
        <v>232</v>
      </c>
      <c r="K14" s="64">
        <v>227</v>
      </c>
      <c r="L14" s="64">
        <v>231</v>
      </c>
    </row>
    <row r="15" spans="1:12" x14ac:dyDescent="0.25">
      <c r="A15" s="66"/>
      <c r="B15" s="67"/>
      <c r="C15" s="12" t="s">
        <v>421</v>
      </c>
      <c r="D15" s="66"/>
      <c r="E15" s="64">
        <v>38.200000000000003</v>
      </c>
      <c r="F15" s="9">
        <v>6.666666666666667</v>
      </c>
      <c r="G15" s="64">
        <v>578</v>
      </c>
      <c r="H15" s="64">
        <v>14</v>
      </c>
      <c r="I15" s="9">
        <v>1.75</v>
      </c>
      <c r="J15" s="64">
        <v>241</v>
      </c>
      <c r="K15" s="64">
        <v>240</v>
      </c>
      <c r="L15" s="64">
        <v>237</v>
      </c>
    </row>
    <row r="16" spans="1:12" x14ac:dyDescent="0.25">
      <c r="A16" s="66"/>
      <c r="B16" s="67"/>
      <c r="C16" s="77" t="s">
        <v>10</v>
      </c>
      <c r="D16" s="66"/>
      <c r="E16" s="66">
        <f>SUM(E8:E15)</f>
        <v>305.59999999999997</v>
      </c>
      <c r="F16" s="15">
        <f>SUM(F8:F15)</f>
        <v>39.426666666666669</v>
      </c>
      <c r="G16" s="66">
        <f>SUM(G8:G15)</f>
        <v>4624</v>
      </c>
      <c r="H16" s="66">
        <f>SUM(H8:H15)</f>
        <v>116.9</v>
      </c>
      <c r="I16" s="9"/>
      <c r="J16" s="64"/>
      <c r="K16" s="64"/>
      <c r="L16" s="64"/>
    </row>
    <row r="17" spans="1:12" x14ac:dyDescent="0.25">
      <c r="A17" s="62"/>
      <c r="B17" s="63"/>
      <c r="C17" s="12" t="s">
        <v>421</v>
      </c>
      <c r="D17" s="62"/>
      <c r="E17" s="64">
        <v>38.200000000000003</v>
      </c>
      <c r="F17" s="9">
        <v>6.666666666666667</v>
      </c>
      <c r="G17" s="64">
        <v>578</v>
      </c>
      <c r="H17" s="64">
        <v>100</v>
      </c>
      <c r="I17" s="9">
        <v>17.301038062283737</v>
      </c>
      <c r="J17" s="64">
        <v>232</v>
      </c>
      <c r="K17" s="64">
        <v>235</v>
      </c>
      <c r="L17" s="64">
        <v>237</v>
      </c>
    </row>
    <row r="18" spans="1:12" x14ac:dyDescent="0.25">
      <c r="A18" s="62">
        <v>2</v>
      </c>
      <c r="B18" s="63" t="s">
        <v>9</v>
      </c>
      <c r="C18" s="11" t="s">
        <v>39</v>
      </c>
      <c r="D18" s="55"/>
      <c r="E18" s="8">
        <v>5.9</v>
      </c>
      <c r="F18" s="9">
        <f>H18/15</f>
        <v>1.4666666666666666</v>
      </c>
      <c r="G18" s="8">
        <v>91</v>
      </c>
      <c r="H18" s="8">
        <v>22</v>
      </c>
      <c r="I18" s="9">
        <f>H18/(G18/100)</f>
        <v>24.175824175824175</v>
      </c>
      <c r="J18" s="8">
        <v>229</v>
      </c>
      <c r="K18" s="8">
        <v>229</v>
      </c>
      <c r="L18" s="8">
        <v>228</v>
      </c>
    </row>
    <row r="19" spans="1:12" x14ac:dyDescent="0.25">
      <c r="A19" s="8"/>
      <c r="B19" s="11"/>
      <c r="C19" s="11" t="s">
        <v>41</v>
      </c>
      <c r="D19" s="55"/>
      <c r="E19" s="8">
        <v>17.5</v>
      </c>
      <c r="F19" s="9">
        <f t="shared" ref="F19:F34" si="2">H19/15</f>
        <v>1</v>
      </c>
      <c r="G19" s="8">
        <v>260</v>
      </c>
      <c r="H19" s="8">
        <v>15</v>
      </c>
      <c r="I19" s="9">
        <f>H19/(G19/100)</f>
        <v>5.7692307692307692</v>
      </c>
      <c r="J19" s="8">
        <v>229</v>
      </c>
      <c r="K19" s="8">
        <v>231</v>
      </c>
      <c r="L19" s="8">
        <v>230</v>
      </c>
    </row>
    <row r="20" spans="1:12" x14ac:dyDescent="0.25">
      <c r="A20" s="8"/>
      <c r="B20" s="11"/>
      <c r="C20" s="11" t="s">
        <v>42</v>
      </c>
      <c r="D20" s="55"/>
      <c r="E20" s="8">
        <v>53.9</v>
      </c>
      <c r="F20" s="9">
        <f t="shared" si="2"/>
        <v>4.333333333333333</v>
      </c>
      <c r="G20" s="8">
        <v>808</v>
      </c>
      <c r="H20" s="8">
        <v>65</v>
      </c>
      <c r="I20" s="9">
        <f>H20/(G20/100)</f>
        <v>8.0445544554455441</v>
      </c>
      <c r="J20" s="8">
        <v>230</v>
      </c>
      <c r="K20" s="8">
        <v>232</v>
      </c>
      <c r="L20" s="8">
        <v>229</v>
      </c>
    </row>
    <row r="21" spans="1:12" x14ac:dyDescent="0.25">
      <c r="A21" s="8"/>
      <c r="B21" s="11"/>
      <c r="C21" s="14" t="s">
        <v>10</v>
      </c>
      <c r="D21" s="57"/>
      <c r="E21" s="13">
        <f>SUM(E18:E20)</f>
        <v>77.3</v>
      </c>
      <c r="F21" s="15">
        <f>SUM(F18:F20)</f>
        <v>6.8</v>
      </c>
      <c r="G21" s="13">
        <f>SUM(G18:G20)</f>
        <v>1159</v>
      </c>
      <c r="H21" s="13">
        <f>SUM(H18:H20)</f>
        <v>102</v>
      </c>
      <c r="I21" s="9"/>
      <c r="J21" s="8"/>
      <c r="K21" s="8"/>
      <c r="L21" s="8"/>
    </row>
    <row r="22" spans="1:12" x14ac:dyDescent="0.25">
      <c r="A22" s="13"/>
      <c r="B22" s="14"/>
      <c r="C22" s="14"/>
      <c r="D22" s="57"/>
      <c r="E22" s="13"/>
      <c r="F22" s="9"/>
      <c r="G22" s="8"/>
      <c r="H22" s="8"/>
      <c r="I22" s="9"/>
      <c r="J22" s="8"/>
      <c r="K22" s="8"/>
      <c r="L22" s="8"/>
    </row>
    <row r="23" spans="1:12" x14ac:dyDescent="0.25">
      <c r="A23" s="13">
        <v>3</v>
      </c>
      <c r="B23" s="14" t="s">
        <v>11</v>
      </c>
      <c r="C23" s="11" t="s">
        <v>43</v>
      </c>
      <c r="D23" s="55"/>
      <c r="E23" s="8">
        <v>9.6199999999999992</v>
      </c>
      <c r="F23" s="9">
        <f t="shared" si="2"/>
        <v>0.66666666666666663</v>
      </c>
      <c r="G23" s="8">
        <v>144.30000000000001</v>
      </c>
      <c r="H23" s="8">
        <v>10</v>
      </c>
      <c r="I23" s="9">
        <f t="shared" ref="I23:I35" si="3">H23/(G23/100)</f>
        <v>6.9300069300069298</v>
      </c>
      <c r="J23" s="8">
        <v>229</v>
      </c>
      <c r="K23" s="8">
        <v>226</v>
      </c>
      <c r="L23" s="8">
        <v>236</v>
      </c>
    </row>
    <row r="24" spans="1:12" x14ac:dyDescent="0.25">
      <c r="A24" s="8"/>
      <c r="B24" s="11"/>
      <c r="C24" s="11" t="s">
        <v>44</v>
      </c>
      <c r="D24" s="55"/>
      <c r="E24" s="8">
        <v>60</v>
      </c>
      <c r="F24" s="9">
        <f t="shared" si="2"/>
        <v>10.066666666666666</v>
      </c>
      <c r="G24" s="8">
        <v>910</v>
      </c>
      <c r="H24" s="8">
        <v>151</v>
      </c>
      <c r="I24" s="9">
        <f t="shared" si="3"/>
        <v>16.593406593406595</v>
      </c>
      <c r="J24" s="8">
        <v>232</v>
      </c>
      <c r="K24" s="8">
        <v>230</v>
      </c>
      <c r="L24" s="8">
        <v>229</v>
      </c>
    </row>
    <row r="25" spans="1:12" x14ac:dyDescent="0.25">
      <c r="A25" s="8"/>
      <c r="B25" s="11"/>
      <c r="C25" s="11" t="s">
        <v>414</v>
      </c>
      <c r="D25" s="55"/>
      <c r="E25" s="8">
        <v>30.8</v>
      </c>
      <c r="F25" s="9">
        <f t="shared" si="2"/>
        <v>11.266666666666667</v>
      </c>
      <c r="G25" s="8">
        <v>462</v>
      </c>
      <c r="H25" s="8">
        <v>169</v>
      </c>
      <c r="I25" s="9">
        <f t="shared" si="3"/>
        <v>36.580086580086579</v>
      </c>
      <c r="J25" s="8">
        <v>241</v>
      </c>
      <c r="K25" s="8">
        <v>242</v>
      </c>
      <c r="L25" s="8">
        <v>238</v>
      </c>
    </row>
    <row r="26" spans="1:12" x14ac:dyDescent="0.25">
      <c r="A26" s="8"/>
      <c r="B26" s="11"/>
      <c r="C26" s="11" t="s">
        <v>45</v>
      </c>
      <c r="D26" s="55"/>
      <c r="E26" s="8">
        <v>30.8</v>
      </c>
      <c r="F26" s="9">
        <f t="shared" si="2"/>
        <v>2.7333333333333334</v>
      </c>
      <c r="G26" s="8">
        <v>462</v>
      </c>
      <c r="H26" s="8">
        <v>41</v>
      </c>
      <c r="I26" s="9">
        <f t="shared" si="3"/>
        <v>8.8744588744588739</v>
      </c>
      <c r="J26" s="8">
        <v>235</v>
      </c>
      <c r="K26" s="8">
        <v>243</v>
      </c>
      <c r="L26" s="8">
        <v>239</v>
      </c>
    </row>
    <row r="27" spans="1:12" x14ac:dyDescent="0.25">
      <c r="A27" s="8"/>
      <c r="B27" s="11"/>
      <c r="C27" s="16" t="s">
        <v>199</v>
      </c>
      <c r="D27" s="16"/>
      <c r="E27" s="17">
        <v>17.5</v>
      </c>
      <c r="F27" s="18">
        <f>H27/15</f>
        <v>0.93333333333333335</v>
      </c>
      <c r="G27" s="17">
        <v>260</v>
      </c>
      <c r="H27" s="17">
        <v>14</v>
      </c>
      <c r="I27" s="18">
        <f>H27/(G27/100)</f>
        <v>5.3846153846153841</v>
      </c>
      <c r="J27" s="17">
        <v>236</v>
      </c>
      <c r="K27" s="17">
        <v>238</v>
      </c>
      <c r="L27" s="17">
        <v>239</v>
      </c>
    </row>
    <row r="28" spans="1:12" x14ac:dyDescent="0.25">
      <c r="A28" s="8"/>
      <c r="B28" s="11"/>
      <c r="C28" s="16" t="s">
        <v>200</v>
      </c>
      <c r="D28" s="16"/>
      <c r="E28" s="17">
        <v>60</v>
      </c>
      <c r="F28" s="18">
        <f>H28/15</f>
        <v>3.4666666666666668</v>
      </c>
      <c r="G28" s="17">
        <v>910</v>
      </c>
      <c r="H28" s="17">
        <v>52</v>
      </c>
      <c r="I28" s="18">
        <f>H28/(G28/100)</f>
        <v>5.7142857142857144</v>
      </c>
      <c r="J28" s="17">
        <v>235</v>
      </c>
      <c r="K28" s="17">
        <v>231</v>
      </c>
      <c r="L28" s="17">
        <v>239</v>
      </c>
    </row>
    <row r="29" spans="1:12" x14ac:dyDescent="0.25">
      <c r="A29" s="8"/>
      <c r="B29" s="11"/>
      <c r="C29" s="33" t="s">
        <v>201</v>
      </c>
      <c r="D29" s="55"/>
      <c r="E29" s="8">
        <v>30.8</v>
      </c>
      <c r="F29" s="9">
        <f t="shared" si="2"/>
        <v>7.1333333333333337</v>
      </c>
      <c r="G29" s="8">
        <v>462</v>
      </c>
      <c r="H29" s="8">
        <v>107</v>
      </c>
      <c r="I29" s="9">
        <f t="shared" si="3"/>
        <v>23.160173160173159</v>
      </c>
      <c r="J29" s="8">
        <v>236</v>
      </c>
      <c r="K29" s="8">
        <v>233</v>
      </c>
      <c r="L29" s="8">
        <v>243</v>
      </c>
    </row>
    <row r="30" spans="1:12" x14ac:dyDescent="0.25">
      <c r="A30" s="8"/>
      <c r="B30" s="11"/>
      <c r="C30" s="50" t="s">
        <v>388</v>
      </c>
      <c r="D30" s="55"/>
      <c r="E30" s="49">
        <v>38.200000000000003</v>
      </c>
      <c r="F30" s="9">
        <f t="shared" si="2"/>
        <v>6.666666666666667</v>
      </c>
      <c r="G30" s="49">
        <v>578</v>
      </c>
      <c r="H30" s="49">
        <v>100</v>
      </c>
      <c r="I30" s="9">
        <f t="shared" si="3"/>
        <v>17.301038062283737</v>
      </c>
      <c r="J30" s="49">
        <v>225</v>
      </c>
      <c r="K30" s="49">
        <v>223</v>
      </c>
      <c r="L30" s="49">
        <v>229</v>
      </c>
    </row>
    <row r="31" spans="1:12" x14ac:dyDescent="0.25">
      <c r="A31" s="8"/>
      <c r="B31" s="11"/>
      <c r="C31" s="16" t="s">
        <v>202</v>
      </c>
      <c r="D31" s="16"/>
      <c r="E31" s="17">
        <v>17.5</v>
      </c>
      <c r="F31" s="18">
        <f>H31/15</f>
        <v>3.5333333333333332</v>
      </c>
      <c r="G31" s="17">
        <v>260</v>
      </c>
      <c r="H31" s="17">
        <v>53</v>
      </c>
      <c r="I31" s="18">
        <f>H31/(G31/100)</f>
        <v>20.384615384615383</v>
      </c>
      <c r="J31" s="17">
        <v>238</v>
      </c>
      <c r="K31" s="17">
        <v>239</v>
      </c>
      <c r="L31" s="17">
        <v>239</v>
      </c>
    </row>
    <row r="32" spans="1:12" x14ac:dyDescent="0.25">
      <c r="A32" s="8"/>
      <c r="B32" s="11"/>
      <c r="C32" s="33" t="s">
        <v>415</v>
      </c>
      <c r="D32" s="55"/>
      <c r="E32" s="8">
        <v>38.200000000000003</v>
      </c>
      <c r="F32" s="9">
        <v>6.666666666666667</v>
      </c>
      <c r="G32" s="8">
        <v>578</v>
      </c>
      <c r="H32" s="8">
        <v>100</v>
      </c>
      <c r="I32" s="9">
        <v>17.301038062283737</v>
      </c>
      <c r="J32" s="8">
        <v>232</v>
      </c>
      <c r="K32" s="8">
        <v>235</v>
      </c>
      <c r="L32" s="8">
        <v>237</v>
      </c>
    </row>
    <row r="33" spans="1:12" x14ac:dyDescent="0.25">
      <c r="A33" s="8"/>
      <c r="B33" s="11"/>
      <c r="C33" s="16" t="s">
        <v>203</v>
      </c>
      <c r="D33" s="16"/>
      <c r="E33" s="17">
        <v>9.6199999999999992</v>
      </c>
      <c r="F33" s="18">
        <f>H33/15</f>
        <v>6.0666666666666664</v>
      </c>
      <c r="G33" s="17">
        <v>144.30000000000001</v>
      </c>
      <c r="H33" s="17">
        <v>91</v>
      </c>
      <c r="I33" s="18">
        <f>H33/(G33/100)</f>
        <v>63.063063063063062</v>
      </c>
      <c r="J33" s="17">
        <v>226</v>
      </c>
      <c r="K33" s="17">
        <v>225</v>
      </c>
      <c r="L33" s="17">
        <v>229</v>
      </c>
    </row>
    <row r="34" spans="1:12" x14ac:dyDescent="0.25">
      <c r="A34" s="8"/>
      <c r="B34" s="11"/>
      <c r="C34" s="33" t="s">
        <v>204</v>
      </c>
      <c r="D34" s="55"/>
      <c r="E34" s="8">
        <v>30.8</v>
      </c>
      <c r="F34" s="9">
        <f t="shared" si="2"/>
        <v>2.6666666666666665</v>
      </c>
      <c r="G34" s="8">
        <v>462</v>
      </c>
      <c r="H34" s="8">
        <v>40</v>
      </c>
      <c r="I34" s="9">
        <f t="shared" si="3"/>
        <v>8.6580086580086579</v>
      </c>
      <c r="J34" s="8">
        <v>237</v>
      </c>
      <c r="K34" s="8">
        <v>238</v>
      </c>
      <c r="L34" s="8">
        <v>239</v>
      </c>
    </row>
    <row r="35" spans="1:12" x14ac:dyDescent="0.25">
      <c r="A35" s="8"/>
      <c r="B35" s="11"/>
      <c r="C35" s="33" t="s">
        <v>205</v>
      </c>
      <c r="D35" s="55"/>
      <c r="E35" s="8">
        <v>17.5</v>
      </c>
      <c r="F35" s="9">
        <f>H35/15</f>
        <v>0.8666666666666667</v>
      </c>
      <c r="G35" s="8">
        <v>260</v>
      </c>
      <c r="H35" s="8">
        <v>13</v>
      </c>
      <c r="I35" s="9">
        <f t="shared" si="3"/>
        <v>5</v>
      </c>
      <c r="J35" s="8">
        <v>239</v>
      </c>
      <c r="K35" s="8">
        <v>237</v>
      </c>
      <c r="L35" s="8">
        <v>239</v>
      </c>
    </row>
    <row r="36" spans="1:12" x14ac:dyDescent="0.25">
      <c r="A36" s="19"/>
      <c r="B36" s="20"/>
      <c r="C36" s="16" t="s">
        <v>206</v>
      </c>
      <c r="D36" s="16"/>
      <c r="E36" s="17">
        <v>9.6199999999999992</v>
      </c>
      <c r="F36" s="18">
        <f t="shared" ref="F36:F42" si="4">H36/15</f>
        <v>1</v>
      </c>
      <c r="G36" s="17">
        <v>144.30000000000001</v>
      </c>
      <c r="H36" s="17">
        <v>15</v>
      </c>
      <c r="I36" s="18">
        <f t="shared" ref="I36:I42" si="5">H36/(G36/100)</f>
        <v>10.395010395010395</v>
      </c>
      <c r="J36" s="17">
        <v>239</v>
      </c>
      <c r="K36" s="17">
        <v>238</v>
      </c>
      <c r="L36" s="17">
        <v>238</v>
      </c>
    </row>
    <row r="37" spans="1:12" x14ac:dyDescent="0.25">
      <c r="A37" s="8"/>
      <c r="B37" s="11"/>
      <c r="C37" s="33" t="s">
        <v>207</v>
      </c>
      <c r="D37" s="55"/>
      <c r="E37" s="8">
        <v>24.2</v>
      </c>
      <c r="F37" s="9">
        <f t="shared" si="4"/>
        <v>12.466666666666667</v>
      </c>
      <c r="G37" s="8">
        <v>362</v>
      </c>
      <c r="H37" s="8">
        <v>187</v>
      </c>
      <c r="I37" s="9">
        <f t="shared" si="5"/>
        <v>51.657458563535911</v>
      </c>
      <c r="J37" s="8">
        <v>240</v>
      </c>
      <c r="K37" s="8">
        <v>237</v>
      </c>
      <c r="L37" s="8">
        <v>237</v>
      </c>
    </row>
    <row r="38" spans="1:12" x14ac:dyDescent="0.25">
      <c r="A38" s="8"/>
      <c r="B38" s="11"/>
      <c r="C38" s="33" t="s">
        <v>208</v>
      </c>
      <c r="D38" s="55"/>
      <c r="E38" s="17">
        <v>60</v>
      </c>
      <c r="F38" s="18">
        <f t="shared" si="4"/>
        <v>39.06666666666667</v>
      </c>
      <c r="G38" s="17">
        <v>910</v>
      </c>
      <c r="H38" s="17">
        <v>586</v>
      </c>
      <c r="I38" s="18">
        <f t="shared" si="5"/>
        <v>64.395604395604394</v>
      </c>
      <c r="J38" s="17">
        <v>225</v>
      </c>
      <c r="K38" s="17">
        <v>225</v>
      </c>
      <c r="L38" s="17">
        <v>226</v>
      </c>
    </row>
    <row r="39" spans="1:12" x14ac:dyDescent="0.25">
      <c r="A39" s="13"/>
      <c r="B39" s="14"/>
      <c r="C39" s="42" t="s">
        <v>382</v>
      </c>
      <c r="D39" s="55"/>
      <c r="E39" s="32">
        <v>38.200000000000003</v>
      </c>
      <c r="F39" s="9">
        <f t="shared" si="4"/>
        <v>27.4</v>
      </c>
      <c r="G39" s="32">
        <v>578</v>
      </c>
      <c r="H39" s="32">
        <v>411</v>
      </c>
      <c r="I39" s="9">
        <f t="shared" si="5"/>
        <v>71.107266435986162</v>
      </c>
      <c r="J39" s="32">
        <v>232</v>
      </c>
      <c r="K39" s="32">
        <v>238</v>
      </c>
      <c r="L39" s="32">
        <v>234</v>
      </c>
    </row>
    <row r="40" spans="1:12" x14ac:dyDescent="0.25">
      <c r="A40" s="43"/>
      <c r="B40" s="44"/>
      <c r="C40" s="42" t="s">
        <v>383</v>
      </c>
      <c r="D40" s="55"/>
      <c r="E40" s="41">
        <v>38.200000000000003</v>
      </c>
      <c r="F40" s="9">
        <f>H40/15</f>
        <v>12</v>
      </c>
      <c r="G40" s="41">
        <v>578</v>
      </c>
      <c r="H40" s="41">
        <v>180</v>
      </c>
      <c r="I40" s="9">
        <f>H40/(G40/100)</f>
        <v>31.141868512110726</v>
      </c>
      <c r="J40" s="41">
        <v>231</v>
      </c>
      <c r="K40" s="41">
        <v>228</v>
      </c>
      <c r="L40" s="41">
        <v>229</v>
      </c>
    </row>
    <row r="41" spans="1:12" x14ac:dyDescent="0.25">
      <c r="A41" s="13"/>
      <c r="B41" s="14"/>
      <c r="C41" s="33" t="s">
        <v>209</v>
      </c>
      <c r="D41" s="55"/>
      <c r="E41" s="8">
        <v>96.2</v>
      </c>
      <c r="F41" s="9">
        <f t="shared" si="4"/>
        <v>17.333333333333332</v>
      </c>
      <c r="G41" s="8">
        <v>1443</v>
      </c>
      <c r="H41" s="8">
        <v>260</v>
      </c>
      <c r="I41" s="9">
        <f t="shared" si="5"/>
        <v>18.018018018018019</v>
      </c>
      <c r="J41" s="8">
        <v>241</v>
      </c>
      <c r="K41" s="8">
        <v>238</v>
      </c>
      <c r="L41" s="8">
        <v>238</v>
      </c>
    </row>
    <row r="42" spans="1:12" x14ac:dyDescent="0.25">
      <c r="A42" s="8"/>
      <c r="B42" s="11"/>
      <c r="C42" s="33" t="s">
        <v>210</v>
      </c>
      <c r="D42" s="55"/>
      <c r="E42" s="17">
        <v>60</v>
      </c>
      <c r="F42" s="18">
        <f t="shared" si="4"/>
        <v>1.7333333333333334</v>
      </c>
      <c r="G42" s="17">
        <v>910</v>
      </c>
      <c r="H42" s="17">
        <v>26</v>
      </c>
      <c r="I42" s="18">
        <f t="shared" si="5"/>
        <v>2.8571428571428572</v>
      </c>
      <c r="J42" s="17">
        <v>238</v>
      </c>
      <c r="K42" s="17">
        <v>238</v>
      </c>
      <c r="L42" s="17">
        <v>239</v>
      </c>
    </row>
    <row r="43" spans="1:12" x14ac:dyDescent="0.25">
      <c r="A43" s="8"/>
      <c r="B43" s="11"/>
      <c r="C43" s="14" t="s">
        <v>10</v>
      </c>
      <c r="D43" s="57"/>
      <c r="E43" s="13">
        <f>SUM(E23:E42)</f>
        <v>717.7600000000001</v>
      </c>
      <c r="F43" s="15">
        <f>SUM(F23:F42)</f>
        <v>173.73333333333332</v>
      </c>
      <c r="G43" s="13">
        <f>SUM(G23:G42)</f>
        <v>10817.900000000001</v>
      </c>
      <c r="H43" s="13">
        <f>SUM(H23:H42)</f>
        <v>2606</v>
      </c>
      <c r="I43" s="9"/>
      <c r="J43" s="8"/>
      <c r="K43" s="8"/>
      <c r="L43" s="8"/>
    </row>
    <row r="44" spans="1:12" x14ac:dyDescent="0.25">
      <c r="A44" s="8"/>
      <c r="B44" s="11"/>
      <c r="C44" s="11"/>
      <c r="D44" s="55"/>
      <c r="E44" s="8"/>
      <c r="F44" s="9"/>
      <c r="G44" s="8"/>
      <c r="H44" s="8"/>
      <c r="I44" s="9"/>
      <c r="J44" s="8"/>
      <c r="K44" s="8"/>
      <c r="L44" s="8"/>
    </row>
    <row r="45" spans="1:12" x14ac:dyDescent="0.25">
      <c r="A45" s="13">
        <v>3</v>
      </c>
      <c r="B45" s="14" t="s">
        <v>12</v>
      </c>
      <c r="C45" s="33" t="s">
        <v>211</v>
      </c>
      <c r="D45" s="55"/>
      <c r="E45" s="8">
        <v>60</v>
      </c>
      <c r="F45" s="9">
        <f>H45/15</f>
        <v>1.4666666666666666</v>
      </c>
      <c r="G45" s="8">
        <v>910</v>
      </c>
      <c r="H45" s="8">
        <v>22</v>
      </c>
      <c r="I45" s="9">
        <f>H45/(G45/100)</f>
        <v>2.4175824175824179</v>
      </c>
      <c r="J45" s="8">
        <v>229</v>
      </c>
      <c r="K45" s="8">
        <v>230</v>
      </c>
      <c r="L45" s="8">
        <v>233</v>
      </c>
    </row>
    <row r="46" spans="1:12" x14ac:dyDescent="0.25">
      <c r="A46" s="8"/>
      <c r="B46" s="11"/>
      <c r="C46" s="33" t="s">
        <v>212</v>
      </c>
      <c r="D46" s="55"/>
      <c r="E46" s="8">
        <v>30.8</v>
      </c>
      <c r="F46" s="9">
        <f>H46/15</f>
        <v>6.6666666666666671E-3</v>
      </c>
      <c r="G46" s="8">
        <v>462</v>
      </c>
      <c r="H46" s="8">
        <v>0.1</v>
      </c>
      <c r="I46" s="9">
        <f>H46/(G46/100)</f>
        <v>2.1645021645021644E-2</v>
      </c>
      <c r="J46" s="8">
        <v>228</v>
      </c>
      <c r="K46" s="8">
        <v>229</v>
      </c>
      <c r="L46" s="8">
        <v>230</v>
      </c>
    </row>
    <row r="47" spans="1:12" x14ac:dyDescent="0.25">
      <c r="A47" s="8"/>
      <c r="B47" s="11"/>
      <c r="C47" s="11" t="s">
        <v>46</v>
      </c>
      <c r="D47" s="55"/>
      <c r="E47" s="8">
        <v>30.8</v>
      </c>
      <c r="F47" s="9"/>
      <c r="G47" s="8">
        <v>462</v>
      </c>
      <c r="H47" s="23" t="s">
        <v>35</v>
      </c>
      <c r="I47" s="9"/>
      <c r="J47" s="8" t="s">
        <v>13</v>
      </c>
      <c r="K47" s="8" t="s">
        <v>13</v>
      </c>
      <c r="L47" s="8" t="s">
        <v>13</v>
      </c>
    </row>
    <row r="48" spans="1:12" x14ac:dyDescent="0.25">
      <c r="A48" s="8"/>
      <c r="B48" s="11"/>
      <c r="C48" s="11" t="s">
        <v>47</v>
      </c>
      <c r="D48" s="55"/>
      <c r="E48" s="8">
        <v>60</v>
      </c>
      <c r="F48" s="9">
        <f>H48/15</f>
        <v>3</v>
      </c>
      <c r="G48" s="8">
        <v>910</v>
      </c>
      <c r="H48" s="8">
        <v>45</v>
      </c>
      <c r="I48" s="9">
        <f>H48/(G48/100)</f>
        <v>4.9450549450549453</v>
      </c>
      <c r="J48" s="8">
        <v>228</v>
      </c>
      <c r="K48" s="8">
        <v>228</v>
      </c>
      <c r="L48" s="8">
        <v>229</v>
      </c>
    </row>
    <row r="49" spans="1:14" x14ac:dyDescent="0.25">
      <c r="A49" s="8"/>
      <c r="B49" s="11"/>
      <c r="C49" s="33" t="s">
        <v>213</v>
      </c>
      <c r="D49" s="55"/>
      <c r="E49" s="8">
        <v>53.9</v>
      </c>
      <c r="F49" s="9">
        <f>H49/15</f>
        <v>1.0666666666666667</v>
      </c>
      <c r="G49" s="8">
        <v>808</v>
      </c>
      <c r="H49" s="8">
        <v>16</v>
      </c>
      <c r="I49" s="9">
        <f>H49/(G49/100)</f>
        <v>1.9801980198019802</v>
      </c>
      <c r="J49" s="8">
        <v>229</v>
      </c>
      <c r="K49" s="8">
        <v>228</v>
      </c>
      <c r="L49" s="8">
        <v>228</v>
      </c>
      <c r="M49" s="60"/>
      <c r="N49" s="60"/>
    </row>
    <row r="50" spans="1:14" x14ac:dyDescent="0.25">
      <c r="A50" s="8"/>
      <c r="B50" s="11"/>
      <c r="C50" s="11" t="s">
        <v>186</v>
      </c>
      <c r="D50" s="55"/>
      <c r="E50" s="8">
        <v>60</v>
      </c>
      <c r="F50" s="9">
        <f>H50/15</f>
        <v>15.533333333333333</v>
      </c>
      <c r="G50" s="8">
        <v>910</v>
      </c>
      <c r="H50" s="8">
        <v>233</v>
      </c>
      <c r="I50" s="9">
        <f>H50/(G50/100)</f>
        <v>25.604395604395606</v>
      </c>
      <c r="J50" s="8">
        <v>225</v>
      </c>
      <c r="K50" s="8">
        <v>224</v>
      </c>
      <c r="L50" s="8">
        <v>226</v>
      </c>
    </row>
    <row r="51" spans="1:14" s="2" customFormat="1" x14ac:dyDescent="0.25">
      <c r="A51" s="8"/>
      <c r="B51" s="11"/>
      <c r="C51" s="11" t="s">
        <v>181</v>
      </c>
      <c r="D51" s="55"/>
      <c r="E51" s="8">
        <v>60</v>
      </c>
      <c r="F51" s="9">
        <v>0</v>
      </c>
      <c r="G51" s="8">
        <v>910</v>
      </c>
      <c r="H51" s="8">
        <v>0</v>
      </c>
      <c r="I51" s="9">
        <f>H51/(G51/100)</f>
        <v>0</v>
      </c>
      <c r="J51" s="8">
        <v>241</v>
      </c>
      <c r="K51" s="8">
        <v>239</v>
      </c>
      <c r="L51" s="8">
        <v>240</v>
      </c>
    </row>
    <row r="52" spans="1:14" x14ac:dyDescent="0.25">
      <c r="A52" s="8"/>
      <c r="B52" s="11"/>
      <c r="C52" s="33" t="s">
        <v>214</v>
      </c>
      <c r="D52" s="55"/>
      <c r="E52" s="17">
        <v>60</v>
      </c>
      <c r="F52" s="18">
        <f>H52/15</f>
        <v>0.16</v>
      </c>
      <c r="G52" s="17">
        <v>910</v>
      </c>
      <c r="H52" s="17">
        <v>2.4</v>
      </c>
      <c r="I52" s="18">
        <f>H52/(G52/100)</f>
        <v>0.26373626373626374</v>
      </c>
      <c r="J52" s="17">
        <v>240</v>
      </c>
      <c r="K52" s="17">
        <v>239</v>
      </c>
      <c r="L52" s="17">
        <v>240</v>
      </c>
    </row>
    <row r="53" spans="1:14" x14ac:dyDescent="0.25">
      <c r="A53" s="8"/>
      <c r="B53" s="11"/>
      <c r="C53" s="13" t="s">
        <v>10</v>
      </c>
      <c r="D53" s="56"/>
      <c r="E53" s="13">
        <f>SUM(E46:E50)</f>
        <v>235.5</v>
      </c>
      <c r="F53" s="15">
        <f>SUM(F45:F52)</f>
        <v>21.233333333333331</v>
      </c>
      <c r="G53" s="13">
        <f>SUM(G45:G52)</f>
        <v>6282</v>
      </c>
      <c r="H53" s="13">
        <f>SUM(H45:H52)</f>
        <v>318.5</v>
      </c>
      <c r="I53" s="9"/>
      <c r="J53" s="8"/>
      <c r="K53" s="8"/>
      <c r="L53" s="8"/>
    </row>
    <row r="54" spans="1:14" x14ac:dyDescent="0.25">
      <c r="A54" s="13"/>
      <c r="B54" s="14"/>
      <c r="C54" s="11"/>
      <c r="D54" s="55"/>
      <c r="E54" s="8"/>
      <c r="F54" s="9"/>
      <c r="G54" s="8"/>
      <c r="H54" s="8"/>
      <c r="I54" s="9"/>
      <c r="J54" s="8"/>
      <c r="K54" s="8"/>
      <c r="L54" s="8"/>
    </row>
    <row r="55" spans="1:14" x14ac:dyDescent="0.25">
      <c r="A55" s="13"/>
      <c r="B55" s="14"/>
      <c r="C55" s="11"/>
      <c r="D55" s="55"/>
      <c r="E55" s="8"/>
      <c r="F55" s="9"/>
      <c r="G55" s="8"/>
      <c r="H55" s="8"/>
      <c r="I55" s="9"/>
      <c r="J55" s="8"/>
      <c r="K55" s="8"/>
      <c r="L55" s="8"/>
    </row>
    <row r="56" spans="1:14" x14ac:dyDescent="0.25">
      <c r="A56" s="13"/>
      <c r="B56" s="14"/>
      <c r="C56" s="11"/>
      <c r="D56" s="55"/>
      <c r="E56" s="8"/>
      <c r="F56" s="9"/>
      <c r="G56" s="8"/>
      <c r="H56" s="8"/>
      <c r="I56" s="9"/>
      <c r="J56" s="8"/>
      <c r="K56" s="8"/>
      <c r="L56" s="8"/>
    </row>
    <row r="57" spans="1:14" x14ac:dyDescent="0.25">
      <c r="A57" s="13"/>
      <c r="B57" s="14"/>
      <c r="C57" s="11"/>
      <c r="D57" s="55"/>
      <c r="E57" s="8"/>
      <c r="F57" s="9"/>
      <c r="G57" s="8"/>
      <c r="H57" s="8"/>
      <c r="I57" s="9"/>
      <c r="J57" s="8"/>
      <c r="K57" s="8"/>
      <c r="L57" s="8"/>
    </row>
    <row r="58" spans="1:14" x14ac:dyDescent="0.25">
      <c r="A58" s="13">
        <v>4</v>
      </c>
      <c r="B58" s="14" t="s">
        <v>71</v>
      </c>
      <c r="C58" s="11" t="s">
        <v>48</v>
      </c>
      <c r="D58" s="55"/>
      <c r="E58" s="17">
        <v>60</v>
      </c>
      <c r="F58" s="18">
        <f>H58/15</f>
        <v>0.53333333333333333</v>
      </c>
      <c r="G58" s="17">
        <v>910</v>
      </c>
      <c r="H58" s="17">
        <v>8</v>
      </c>
      <c r="I58" s="18">
        <f>H58/(G58/100)</f>
        <v>0.87912087912087911</v>
      </c>
      <c r="J58" s="17">
        <v>242</v>
      </c>
      <c r="K58" s="17">
        <v>241</v>
      </c>
      <c r="L58" s="17">
        <v>241</v>
      </c>
    </row>
    <row r="59" spans="1:14" x14ac:dyDescent="0.25">
      <c r="A59" s="19"/>
      <c r="B59" s="20"/>
      <c r="C59" s="16" t="s">
        <v>215</v>
      </c>
      <c r="D59" s="16"/>
      <c r="E59" s="17">
        <v>30.8</v>
      </c>
      <c r="F59" s="18">
        <f t="shared" ref="F59:F66" si="6">H59/15</f>
        <v>3.0666666666666669</v>
      </c>
      <c r="G59" s="17">
        <v>462</v>
      </c>
      <c r="H59" s="17">
        <v>46</v>
      </c>
      <c r="I59" s="18">
        <f t="shared" ref="I59:I66" si="7">H59/(G59/100)</f>
        <v>9.9567099567099557</v>
      </c>
      <c r="J59" s="17">
        <v>226</v>
      </c>
      <c r="K59" s="17">
        <v>225</v>
      </c>
      <c r="L59" s="17">
        <v>233</v>
      </c>
    </row>
    <row r="60" spans="1:14" s="2" customFormat="1" x14ac:dyDescent="0.25">
      <c r="A60" s="19"/>
      <c r="B60" s="20"/>
      <c r="C60" s="33" t="s">
        <v>216</v>
      </c>
      <c r="D60" s="55"/>
      <c r="E60" s="8">
        <v>30.8</v>
      </c>
      <c r="F60" s="9">
        <f t="shared" si="6"/>
        <v>2.2000000000000002</v>
      </c>
      <c r="G60" s="8">
        <v>462</v>
      </c>
      <c r="H60" s="8">
        <v>33</v>
      </c>
      <c r="I60" s="9">
        <f t="shared" si="7"/>
        <v>7.1428571428571423</v>
      </c>
      <c r="J60" s="8">
        <v>229</v>
      </c>
      <c r="K60" s="8">
        <v>231</v>
      </c>
      <c r="L60" s="8">
        <v>230</v>
      </c>
    </row>
    <row r="61" spans="1:14" x14ac:dyDescent="0.25">
      <c r="A61" s="13"/>
      <c r="B61" s="14"/>
      <c r="C61" s="11" t="s">
        <v>49</v>
      </c>
      <c r="D61" s="55"/>
      <c r="E61" s="8">
        <v>53.9</v>
      </c>
      <c r="F61" s="9">
        <f t="shared" si="6"/>
        <v>2.4666666666666668</v>
      </c>
      <c r="G61" s="8">
        <v>808</v>
      </c>
      <c r="H61" s="8">
        <v>37</v>
      </c>
      <c r="I61" s="9">
        <v>240</v>
      </c>
      <c r="J61" s="8">
        <v>240</v>
      </c>
      <c r="K61" s="8">
        <v>240</v>
      </c>
      <c r="L61" s="8">
        <v>239</v>
      </c>
    </row>
    <row r="62" spans="1:14" x14ac:dyDescent="0.25">
      <c r="A62" s="13"/>
      <c r="B62" s="14"/>
      <c r="C62" s="11" t="s">
        <v>50</v>
      </c>
      <c r="D62" s="55"/>
      <c r="E62" s="8">
        <v>60</v>
      </c>
      <c r="F62" s="9">
        <f t="shared" si="6"/>
        <v>0.16</v>
      </c>
      <c r="G62" s="8">
        <v>910</v>
      </c>
      <c r="H62" s="8">
        <v>2.4</v>
      </c>
      <c r="I62" s="9">
        <f t="shared" si="7"/>
        <v>0.26373626373626374</v>
      </c>
      <c r="J62" s="8">
        <v>242</v>
      </c>
      <c r="K62" s="8">
        <v>241</v>
      </c>
      <c r="L62" s="8">
        <v>241</v>
      </c>
    </row>
    <row r="63" spans="1:14" x14ac:dyDescent="0.25">
      <c r="A63" s="13"/>
      <c r="B63" s="14"/>
      <c r="C63" s="33" t="s">
        <v>217</v>
      </c>
      <c r="D63" s="55"/>
      <c r="E63" s="8">
        <v>60</v>
      </c>
      <c r="F63" s="9">
        <f t="shared" si="6"/>
        <v>0.53333333333333333</v>
      </c>
      <c r="G63" s="8">
        <v>910</v>
      </c>
      <c r="H63" s="8">
        <v>8</v>
      </c>
      <c r="I63" s="9">
        <f t="shared" si="7"/>
        <v>0.87912087912087911</v>
      </c>
      <c r="J63" s="8">
        <v>237</v>
      </c>
      <c r="K63" s="8">
        <v>236</v>
      </c>
      <c r="L63" s="8">
        <v>236</v>
      </c>
    </row>
    <row r="64" spans="1:14" s="2" customFormat="1" x14ac:dyDescent="0.25">
      <c r="A64" s="13"/>
      <c r="B64" s="14"/>
      <c r="C64" s="33" t="s">
        <v>218</v>
      </c>
      <c r="D64" s="55"/>
      <c r="E64" s="8">
        <v>60</v>
      </c>
      <c r="F64" s="9">
        <f t="shared" si="6"/>
        <v>0.93333333333333335</v>
      </c>
      <c r="G64" s="8">
        <v>910</v>
      </c>
      <c r="H64" s="8">
        <v>14</v>
      </c>
      <c r="I64" s="9">
        <f t="shared" si="7"/>
        <v>1.5384615384615385</v>
      </c>
      <c r="J64" s="8">
        <v>243</v>
      </c>
      <c r="K64" s="8">
        <v>242</v>
      </c>
      <c r="L64" s="8">
        <v>239</v>
      </c>
    </row>
    <row r="65" spans="1:12" x14ac:dyDescent="0.25">
      <c r="A65" s="13"/>
      <c r="B65" s="14"/>
      <c r="C65" s="33" t="s">
        <v>219</v>
      </c>
      <c r="D65" s="55"/>
      <c r="E65" s="8">
        <v>60</v>
      </c>
      <c r="F65" s="9">
        <f t="shared" si="6"/>
        <v>3.3333333333333335</v>
      </c>
      <c r="G65" s="8">
        <v>910</v>
      </c>
      <c r="H65" s="8">
        <v>50</v>
      </c>
      <c r="I65" s="9">
        <f t="shared" si="7"/>
        <v>5.4945054945054945</v>
      </c>
      <c r="J65" s="8">
        <v>241</v>
      </c>
      <c r="K65" s="8">
        <v>241</v>
      </c>
      <c r="L65" s="8">
        <v>243</v>
      </c>
    </row>
    <row r="66" spans="1:12" x14ac:dyDescent="0.25">
      <c r="A66" s="13"/>
      <c r="B66" s="14"/>
      <c r="C66" s="33" t="s">
        <v>220</v>
      </c>
      <c r="D66" s="55"/>
      <c r="E66" s="8">
        <v>53.9</v>
      </c>
      <c r="F66" s="9">
        <f t="shared" si="6"/>
        <v>8.4</v>
      </c>
      <c r="G66" s="8">
        <v>808</v>
      </c>
      <c r="H66" s="8">
        <v>126</v>
      </c>
      <c r="I66" s="9">
        <f t="shared" si="7"/>
        <v>15.594059405940595</v>
      </c>
      <c r="J66" s="8">
        <v>237</v>
      </c>
      <c r="K66" s="8">
        <v>236</v>
      </c>
      <c r="L66" s="8">
        <v>234</v>
      </c>
    </row>
    <row r="67" spans="1:12" s="2" customFormat="1" x14ac:dyDescent="0.25">
      <c r="A67" s="8"/>
      <c r="B67" s="11"/>
      <c r="C67" s="14" t="s">
        <v>10</v>
      </c>
      <c r="D67" s="57"/>
      <c r="E67" s="13">
        <f>SUM(E58:E66)</f>
        <v>469.4</v>
      </c>
      <c r="F67" s="15">
        <f>SUM(F58:F66)</f>
        <v>21.626666666666669</v>
      </c>
      <c r="G67" s="13">
        <f>SUM(G58:G66)</f>
        <v>7090</v>
      </c>
      <c r="H67" s="13">
        <f>SUM(H58:H66)</f>
        <v>324.39999999999998</v>
      </c>
      <c r="I67" s="9"/>
      <c r="J67" s="8"/>
      <c r="K67" s="8"/>
      <c r="L67" s="8"/>
    </row>
    <row r="68" spans="1:12" s="2" customFormat="1" x14ac:dyDescent="0.25">
      <c r="A68" s="21"/>
      <c r="B68" s="22"/>
      <c r="C68" s="16"/>
      <c r="D68" s="16"/>
      <c r="E68" s="8"/>
      <c r="F68" s="9"/>
      <c r="G68" s="8"/>
      <c r="H68" s="8"/>
      <c r="I68" s="9"/>
      <c r="J68" s="8"/>
      <c r="K68" s="8"/>
      <c r="L68" s="8"/>
    </row>
    <row r="69" spans="1:12" x14ac:dyDescent="0.25">
      <c r="A69" s="21"/>
      <c r="B69" s="22"/>
      <c r="C69" s="16"/>
      <c r="D69" s="16"/>
      <c r="E69" s="8"/>
      <c r="F69" s="9"/>
      <c r="G69" s="8"/>
      <c r="H69" s="8"/>
      <c r="I69" s="9"/>
      <c r="J69" s="8"/>
      <c r="K69" s="8"/>
      <c r="L69" s="8"/>
    </row>
    <row r="70" spans="1:12" x14ac:dyDescent="0.25">
      <c r="A70" s="13"/>
      <c r="B70" s="14"/>
      <c r="C70" s="14"/>
      <c r="D70" s="57"/>
      <c r="E70" s="13"/>
      <c r="F70" s="15"/>
      <c r="G70" s="8"/>
      <c r="H70" s="8"/>
      <c r="I70" s="9"/>
      <c r="J70" s="8"/>
      <c r="K70" s="8"/>
      <c r="L70" s="8"/>
    </row>
    <row r="71" spans="1:12" x14ac:dyDescent="0.25">
      <c r="A71" s="19">
        <v>5</v>
      </c>
      <c r="B71" s="20" t="s">
        <v>14</v>
      </c>
      <c r="C71" s="16" t="s">
        <v>59</v>
      </c>
      <c r="D71" s="16"/>
      <c r="E71" s="8">
        <v>30.8</v>
      </c>
      <c r="F71" s="9">
        <f t="shared" ref="F71:F77" si="8">H71/15</f>
        <v>2.0666666666666667E-2</v>
      </c>
      <c r="G71" s="8">
        <v>462</v>
      </c>
      <c r="H71" s="8">
        <v>0.31</v>
      </c>
      <c r="I71" s="9">
        <f>H71/(G71/100)</f>
        <v>6.7099567099567103E-2</v>
      </c>
      <c r="J71" s="8">
        <v>239</v>
      </c>
      <c r="K71" s="8">
        <v>242</v>
      </c>
      <c r="L71" s="8">
        <v>240</v>
      </c>
    </row>
    <row r="72" spans="1:12" x14ac:dyDescent="0.25">
      <c r="A72" s="8"/>
      <c r="B72" s="11"/>
      <c r="C72" s="11" t="s">
        <v>56</v>
      </c>
      <c r="D72" s="55"/>
      <c r="E72" s="8">
        <v>30.8</v>
      </c>
      <c r="F72" s="9">
        <f t="shared" si="8"/>
        <v>4.2666666666666666</v>
      </c>
      <c r="G72" s="8">
        <v>462</v>
      </c>
      <c r="H72" s="8">
        <v>64</v>
      </c>
      <c r="I72" s="9">
        <f>H72/(G72/100)</f>
        <v>13.852813852813853</v>
      </c>
      <c r="J72" s="8">
        <v>229</v>
      </c>
      <c r="K72" s="8">
        <v>229</v>
      </c>
      <c r="L72" s="8">
        <v>229</v>
      </c>
    </row>
    <row r="73" spans="1:12" x14ac:dyDescent="0.25">
      <c r="A73" s="69"/>
      <c r="B73" s="68"/>
      <c r="C73" s="22" t="s">
        <v>57</v>
      </c>
      <c r="D73" s="22"/>
      <c r="E73" s="21">
        <v>96.2</v>
      </c>
      <c r="F73" s="24">
        <f t="shared" si="8"/>
        <v>34</v>
      </c>
      <c r="G73" s="21">
        <v>1443</v>
      </c>
      <c r="H73" s="21">
        <v>510</v>
      </c>
      <c r="I73" s="24">
        <f>H73/(G73/100)</f>
        <v>35.343035343035346</v>
      </c>
      <c r="J73" s="21">
        <v>239</v>
      </c>
      <c r="K73" s="21">
        <v>241</v>
      </c>
      <c r="L73" s="21">
        <v>239</v>
      </c>
    </row>
    <row r="74" spans="1:12" x14ac:dyDescent="0.25">
      <c r="A74" s="69"/>
      <c r="B74" s="68"/>
      <c r="C74" s="16" t="s">
        <v>60</v>
      </c>
      <c r="D74" s="16"/>
      <c r="E74" s="47">
        <v>60</v>
      </c>
      <c r="F74" s="9">
        <f t="shared" si="8"/>
        <v>3.1333333333333333</v>
      </c>
      <c r="G74" s="47">
        <v>910</v>
      </c>
      <c r="H74" s="47">
        <v>47</v>
      </c>
      <c r="I74" s="9">
        <f>H74/(G74/100)</f>
        <v>5.1648351648351651</v>
      </c>
      <c r="J74" s="47">
        <v>231</v>
      </c>
      <c r="K74" s="47">
        <v>231</v>
      </c>
      <c r="L74" s="47">
        <v>229</v>
      </c>
    </row>
    <row r="75" spans="1:12" x14ac:dyDescent="0.25">
      <c r="A75" s="21"/>
      <c r="B75" s="22"/>
      <c r="C75" s="53" t="s">
        <v>58</v>
      </c>
      <c r="D75" s="55"/>
      <c r="E75" s="8">
        <v>9.6199999999999992</v>
      </c>
      <c r="F75" s="9">
        <f t="shared" si="8"/>
        <v>0</v>
      </c>
      <c r="G75" s="8">
        <v>144.30000000000001</v>
      </c>
      <c r="H75" s="8">
        <v>0</v>
      </c>
      <c r="I75" s="9">
        <f>H75/(G75/100)</f>
        <v>0</v>
      </c>
      <c r="J75" s="8">
        <v>240</v>
      </c>
      <c r="K75" s="8">
        <v>240</v>
      </c>
      <c r="L75" s="8">
        <v>241</v>
      </c>
    </row>
    <row r="76" spans="1:12" x14ac:dyDescent="0.25">
      <c r="A76" s="8"/>
      <c r="B76" s="11"/>
      <c r="C76" s="11" t="s">
        <v>191</v>
      </c>
      <c r="D76" s="55"/>
      <c r="E76" s="11">
        <v>30.8</v>
      </c>
      <c r="F76" s="9">
        <f t="shared" si="8"/>
        <v>0</v>
      </c>
      <c r="G76" s="32">
        <v>462</v>
      </c>
      <c r="H76" s="11">
        <v>0</v>
      </c>
      <c r="I76" s="9" t="s">
        <v>35</v>
      </c>
      <c r="J76" s="8">
        <v>229</v>
      </c>
      <c r="K76" s="8">
        <v>229</v>
      </c>
      <c r="L76" s="8">
        <v>230</v>
      </c>
    </row>
    <row r="77" spans="1:12" x14ac:dyDescent="0.25">
      <c r="A77" s="8"/>
      <c r="B77" s="11"/>
      <c r="C77" s="22" t="s">
        <v>61</v>
      </c>
      <c r="D77" s="22"/>
      <c r="E77" s="21">
        <v>96.2</v>
      </c>
      <c r="F77" s="24">
        <f t="shared" si="8"/>
        <v>21.2</v>
      </c>
      <c r="G77" s="21">
        <v>1443</v>
      </c>
      <c r="H77" s="21">
        <v>318</v>
      </c>
      <c r="I77" s="24">
        <f>H77/(G77/100)</f>
        <v>22.037422037422036</v>
      </c>
      <c r="J77" s="21">
        <v>238</v>
      </c>
      <c r="K77" s="21">
        <v>240</v>
      </c>
      <c r="L77" s="21">
        <v>239</v>
      </c>
    </row>
    <row r="78" spans="1:12" x14ac:dyDescent="0.25">
      <c r="A78" s="21"/>
      <c r="B78" s="22"/>
      <c r="C78" s="14" t="s">
        <v>10</v>
      </c>
      <c r="D78" s="57"/>
      <c r="E78" s="13">
        <f>SUM(E71:E77)</f>
        <v>354.42</v>
      </c>
      <c r="F78" s="15">
        <f>SUM(F71:F77)</f>
        <v>62.620666666666665</v>
      </c>
      <c r="G78" s="13">
        <f>SUM(G71:G77)</f>
        <v>5326.3</v>
      </c>
      <c r="H78" s="13">
        <f>SUM(H71:H77)</f>
        <v>939.31</v>
      </c>
      <c r="I78" s="9"/>
      <c r="J78" s="8"/>
      <c r="K78" s="8"/>
      <c r="L78" s="8"/>
    </row>
    <row r="79" spans="1:12" x14ac:dyDescent="0.25">
      <c r="A79" s="8"/>
      <c r="B79" s="11"/>
      <c r="C79" s="11"/>
      <c r="D79" s="55"/>
      <c r="E79" s="8"/>
      <c r="F79" s="9"/>
      <c r="G79" s="8"/>
      <c r="H79" s="8"/>
      <c r="I79" s="9"/>
      <c r="J79" s="8"/>
      <c r="K79" s="8"/>
      <c r="L79" s="8"/>
    </row>
    <row r="80" spans="1:12" x14ac:dyDescent="0.25">
      <c r="A80" s="8"/>
      <c r="B80" s="11"/>
      <c r="C80" s="14"/>
      <c r="D80" s="57"/>
      <c r="E80" s="13"/>
      <c r="F80" s="15"/>
      <c r="G80" s="8"/>
      <c r="H80" s="8"/>
      <c r="I80" s="9"/>
      <c r="J80" s="8"/>
      <c r="K80" s="8"/>
      <c r="L80" s="8"/>
    </row>
    <row r="81" spans="1:12" x14ac:dyDescent="0.25">
      <c r="A81" s="13"/>
      <c r="B81" s="14"/>
      <c r="C81" s="11" t="s">
        <v>55</v>
      </c>
      <c r="D81" s="55"/>
      <c r="E81" s="8">
        <v>30.8</v>
      </c>
      <c r="F81" s="9">
        <f>H81/15</f>
        <v>2.8666666666666667</v>
      </c>
      <c r="G81" s="8">
        <v>462</v>
      </c>
      <c r="H81" s="8">
        <v>43</v>
      </c>
      <c r="I81" s="9">
        <f>H81/(G81/100)</f>
        <v>9.3073593073593077</v>
      </c>
      <c r="J81" s="8">
        <v>244</v>
      </c>
      <c r="K81" s="8">
        <v>242</v>
      </c>
      <c r="L81" s="8">
        <v>243</v>
      </c>
    </row>
    <row r="82" spans="1:12" x14ac:dyDescent="0.25">
      <c r="A82" s="13">
        <v>6</v>
      </c>
      <c r="B82" s="14" t="s">
        <v>15</v>
      </c>
      <c r="C82" s="11" t="s">
        <v>54</v>
      </c>
      <c r="D82" s="55"/>
      <c r="E82" s="8">
        <v>30.8</v>
      </c>
      <c r="F82" s="9">
        <f>H82/15</f>
        <v>1.7333333333333334</v>
      </c>
      <c r="G82" s="8">
        <v>462</v>
      </c>
      <c r="H82" s="8">
        <v>26</v>
      </c>
      <c r="I82" s="9">
        <f>H82/(G82/100)</f>
        <v>5.6277056277056277</v>
      </c>
      <c r="J82" s="8">
        <v>241</v>
      </c>
      <c r="K82" s="8">
        <v>241</v>
      </c>
      <c r="L82" s="8">
        <v>242</v>
      </c>
    </row>
    <row r="83" spans="1:12" x14ac:dyDescent="0.25">
      <c r="A83" s="8"/>
      <c r="B83" s="11"/>
      <c r="C83" s="11" t="s">
        <v>53</v>
      </c>
      <c r="D83" s="55"/>
      <c r="E83" s="8">
        <v>53.9</v>
      </c>
      <c r="F83" s="9">
        <f>H83/15</f>
        <v>15.733333333333333</v>
      </c>
      <c r="G83" s="8">
        <v>808</v>
      </c>
      <c r="H83" s="8">
        <v>236</v>
      </c>
      <c r="I83" s="9">
        <f>H83/(G83/100)</f>
        <v>29.207920792079207</v>
      </c>
      <c r="J83" s="8">
        <v>230</v>
      </c>
      <c r="K83" s="8">
        <v>236</v>
      </c>
      <c r="L83" s="8">
        <v>237</v>
      </c>
    </row>
    <row r="84" spans="1:12" x14ac:dyDescent="0.25">
      <c r="A84" s="8"/>
      <c r="B84" s="11"/>
      <c r="C84" s="11" t="s">
        <v>52</v>
      </c>
      <c r="D84" s="55"/>
      <c r="E84" s="8">
        <v>15.4</v>
      </c>
      <c r="F84" s="9">
        <f>H84/15</f>
        <v>7.2</v>
      </c>
      <c r="G84" s="8">
        <v>231</v>
      </c>
      <c r="H84" s="8">
        <v>108</v>
      </c>
      <c r="I84" s="9">
        <f>H84/(G84/100)</f>
        <v>46.753246753246749</v>
      </c>
      <c r="J84" s="8">
        <v>242</v>
      </c>
      <c r="K84" s="8">
        <v>242</v>
      </c>
      <c r="L84" s="8">
        <v>236</v>
      </c>
    </row>
    <row r="85" spans="1:12" x14ac:dyDescent="0.25">
      <c r="A85" s="8"/>
      <c r="B85" s="11"/>
      <c r="C85" s="11" t="s">
        <v>51</v>
      </c>
      <c r="D85" s="55"/>
      <c r="E85" s="49">
        <v>9.6199999999999992</v>
      </c>
      <c r="F85" s="9">
        <f>H85/15</f>
        <v>1.6666666666666667</v>
      </c>
      <c r="G85" s="49">
        <v>144.30000000000001</v>
      </c>
      <c r="H85" s="49">
        <v>25</v>
      </c>
      <c r="I85" s="9">
        <f>H85/(G85/100)</f>
        <v>17.325017325017324</v>
      </c>
      <c r="J85" s="49">
        <v>228</v>
      </c>
      <c r="K85" s="49">
        <v>229</v>
      </c>
      <c r="L85" s="49">
        <v>231</v>
      </c>
    </row>
    <row r="86" spans="1:12" x14ac:dyDescent="0.25">
      <c r="A86" s="8"/>
      <c r="B86" s="11"/>
      <c r="C86" s="14" t="s">
        <v>72</v>
      </c>
      <c r="D86" s="57"/>
      <c r="E86" s="13">
        <f>SUM(E81:E85)</f>
        <v>140.52000000000001</v>
      </c>
      <c r="F86" s="15">
        <f>SUM(F81:F85)</f>
        <v>29.2</v>
      </c>
      <c r="G86" s="13">
        <f>SUM(G81:G85)</f>
        <v>2107.3000000000002</v>
      </c>
      <c r="H86" s="13">
        <f>SUM(H81:H85)</f>
        <v>438</v>
      </c>
      <c r="I86" s="9"/>
      <c r="J86" s="8"/>
      <c r="K86" s="8"/>
      <c r="L86" s="8"/>
    </row>
    <row r="87" spans="1:12" x14ac:dyDescent="0.25">
      <c r="A87" s="8"/>
      <c r="B87" s="11"/>
      <c r="C87" s="14"/>
      <c r="D87" s="57"/>
      <c r="E87" s="13"/>
      <c r="F87" s="15"/>
      <c r="G87" s="13"/>
      <c r="H87" s="13"/>
      <c r="I87" s="9"/>
      <c r="J87" s="8"/>
      <c r="K87" s="8"/>
      <c r="L87" s="8"/>
    </row>
    <row r="88" spans="1:12" x14ac:dyDescent="0.25">
      <c r="A88" s="25">
        <v>7</v>
      </c>
      <c r="B88" s="14" t="s">
        <v>192</v>
      </c>
      <c r="C88" s="33"/>
      <c r="D88" s="55"/>
      <c r="E88" s="8"/>
      <c r="F88" s="9"/>
      <c r="G88" s="8"/>
      <c r="H88" s="8"/>
      <c r="I88" s="9"/>
      <c r="J88" s="8"/>
      <c r="K88" s="8"/>
      <c r="L88" s="8"/>
    </row>
    <row r="89" spans="1:12" x14ac:dyDescent="0.25">
      <c r="A89" s="26"/>
      <c r="B89" s="26"/>
      <c r="C89" s="14" t="s">
        <v>10</v>
      </c>
      <c r="D89" s="57"/>
      <c r="E89" s="13">
        <v>30.8</v>
      </c>
      <c r="F89" s="15">
        <v>6.6</v>
      </c>
      <c r="G89" s="13">
        <v>462</v>
      </c>
      <c r="H89" s="13">
        <v>99</v>
      </c>
      <c r="I89" s="9"/>
      <c r="J89" s="8"/>
      <c r="K89" s="8"/>
      <c r="L89" s="8"/>
    </row>
    <row r="90" spans="1:12" x14ac:dyDescent="0.25">
      <c r="A90" s="8"/>
      <c r="B90" s="11"/>
      <c r="C90" s="11"/>
      <c r="D90" s="55"/>
      <c r="E90" s="8"/>
      <c r="F90" s="9"/>
      <c r="G90" s="8"/>
      <c r="H90" s="8"/>
      <c r="I90" s="9"/>
      <c r="J90" s="8"/>
      <c r="K90" s="8"/>
      <c r="L90" s="8"/>
    </row>
    <row r="91" spans="1:12" x14ac:dyDescent="0.25">
      <c r="A91" s="8"/>
      <c r="B91" s="11"/>
      <c r="C91" s="14"/>
      <c r="D91" s="57"/>
      <c r="E91" s="13"/>
      <c r="F91" s="15"/>
      <c r="G91" s="8"/>
      <c r="H91" s="8"/>
      <c r="I91" s="9"/>
      <c r="J91" s="8"/>
      <c r="K91" s="8"/>
      <c r="L91" s="8"/>
    </row>
    <row r="92" spans="1:12" x14ac:dyDescent="0.25">
      <c r="A92" s="13">
        <v>8</v>
      </c>
      <c r="B92" s="14" t="s">
        <v>16</v>
      </c>
      <c r="C92" s="33" t="s">
        <v>65</v>
      </c>
      <c r="D92" s="55"/>
      <c r="E92" s="8">
        <v>9.6199999999999992</v>
      </c>
      <c r="F92" s="9">
        <f t="shared" ref="F92:F99" si="9">H92/15</f>
        <v>7</v>
      </c>
      <c r="G92" s="8">
        <v>144.30000000000001</v>
      </c>
      <c r="H92" s="8">
        <v>105</v>
      </c>
      <c r="I92" s="9">
        <f t="shared" ref="I92:I99" si="10">H92/(G92/100)</f>
        <v>72.765072765072759</v>
      </c>
      <c r="J92" s="8">
        <v>239</v>
      </c>
      <c r="K92" s="8">
        <v>241</v>
      </c>
      <c r="L92" s="8">
        <v>242</v>
      </c>
    </row>
    <row r="93" spans="1:12" x14ac:dyDescent="0.25">
      <c r="A93" s="26"/>
      <c r="B93" s="26"/>
      <c r="C93" s="50" t="s">
        <v>66</v>
      </c>
      <c r="D93" s="55"/>
      <c r="E93" s="47">
        <v>60</v>
      </c>
      <c r="F93" s="9">
        <f t="shared" si="9"/>
        <v>9.1333333333333329</v>
      </c>
      <c r="G93" s="47">
        <v>910</v>
      </c>
      <c r="H93" s="47">
        <v>137</v>
      </c>
      <c r="I93" s="9">
        <f t="shared" si="10"/>
        <v>15.054945054945055</v>
      </c>
      <c r="J93" s="47">
        <v>236</v>
      </c>
      <c r="K93" s="47">
        <v>235</v>
      </c>
      <c r="L93" s="47">
        <v>234</v>
      </c>
    </row>
    <row r="94" spans="1:12" x14ac:dyDescent="0.25">
      <c r="A94" s="8"/>
      <c r="B94" s="11"/>
      <c r="C94" s="11" t="s">
        <v>67</v>
      </c>
      <c r="D94" s="55"/>
      <c r="E94" s="8">
        <v>30.8</v>
      </c>
      <c r="F94" s="9">
        <f t="shared" si="9"/>
        <v>2.7333333333333334</v>
      </c>
      <c r="G94" s="8">
        <v>462</v>
      </c>
      <c r="H94" s="8">
        <v>41</v>
      </c>
      <c r="I94" s="9">
        <f t="shared" si="10"/>
        <v>8.8744588744588739</v>
      </c>
      <c r="J94" s="8">
        <v>227</v>
      </c>
      <c r="K94" s="8">
        <v>227</v>
      </c>
      <c r="L94" s="8">
        <v>226</v>
      </c>
    </row>
    <row r="95" spans="1:12" x14ac:dyDescent="0.25">
      <c r="A95" s="8"/>
      <c r="B95" s="11"/>
      <c r="C95" s="33" t="s">
        <v>68</v>
      </c>
      <c r="D95" s="55"/>
      <c r="E95" s="8">
        <v>60</v>
      </c>
      <c r="F95" s="9">
        <f t="shared" si="9"/>
        <v>4.7333333333333334</v>
      </c>
      <c r="G95" s="8">
        <v>910</v>
      </c>
      <c r="H95" s="8">
        <v>71</v>
      </c>
      <c r="I95" s="9">
        <f t="shared" si="10"/>
        <v>7.8021978021978029</v>
      </c>
      <c r="J95" s="8">
        <v>233</v>
      </c>
      <c r="K95" s="8">
        <v>234</v>
      </c>
      <c r="L95" s="8">
        <v>233</v>
      </c>
    </row>
    <row r="96" spans="1:12" x14ac:dyDescent="0.25">
      <c r="A96" s="8"/>
      <c r="B96" s="11"/>
      <c r="C96" s="22" t="s">
        <v>416</v>
      </c>
      <c r="D96" s="22"/>
      <c r="E96" s="21">
        <v>96.2</v>
      </c>
      <c r="F96" s="24">
        <v>21.2</v>
      </c>
      <c r="G96" s="21">
        <v>1443</v>
      </c>
      <c r="H96" s="21">
        <v>318</v>
      </c>
      <c r="I96" s="24">
        <v>22.037422037422036</v>
      </c>
      <c r="J96" s="21">
        <v>234</v>
      </c>
      <c r="K96" s="21">
        <v>235</v>
      </c>
      <c r="L96" s="21">
        <v>237</v>
      </c>
    </row>
    <row r="97" spans="1:12" x14ac:dyDescent="0.25">
      <c r="A97" s="8"/>
      <c r="B97" s="11"/>
      <c r="C97" s="22" t="s">
        <v>62</v>
      </c>
      <c r="D97" s="22"/>
      <c r="E97" s="21">
        <v>60</v>
      </c>
      <c r="F97" s="24">
        <f t="shared" si="9"/>
        <v>17.133333333333333</v>
      </c>
      <c r="G97" s="21">
        <v>910</v>
      </c>
      <c r="H97" s="21">
        <v>257</v>
      </c>
      <c r="I97" s="24">
        <f t="shared" si="10"/>
        <v>28.241758241758244</v>
      </c>
      <c r="J97" s="21">
        <v>233</v>
      </c>
      <c r="K97" s="21">
        <v>233</v>
      </c>
      <c r="L97" s="21">
        <v>231</v>
      </c>
    </row>
    <row r="98" spans="1:12" x14ac:dyDescent="0.25">
      <c r="A98" s="8"/>
      <c r="B98" s="11"/>
      <c r="C98" s="22" t="s">
        <v>64</v>
      </c>
      <c r="D98" s="22"/>
      <c r="E98" s="21">
        <v>53.9</v>
      </c>
      <c r="F98" s="24">
        <f t="shared" si="9"/>
        <v>28.066666666666666</v>
      </c>
      <c r="G98" s="21">
        <v>808</v>
      </c>
      <c r="H98" s="21">
        <v>421</v>
      </c>
      <c r="I98" s="24">
        <f t="shared" si="10"/>
        <v>52.103960396039604</v>
      </c>
      <c r="J98" s="21">
        <v>239</v>
      </c>
      <c r="K98" s="21">
        <v>238</v>
      </c>
      <c r="L98" s="21">
        <v>235</v>
      </c>
    </row>
    <row r="99" spans="1:12" x14ac:dyDescent="0.25">
      <c r="A99" s="8"/>
      <c r="B99" s="11"/>
      <c r="C99" s="11" t="s">
        <v>63</v>
      </c>
      <c r="D99" s="55"/>
      <c r="E99" s="8">
        <v>9.6199999999999992</v>
      </c>
      <c r="F99" s="9">
        <f t="shared" si="9"/>
        <v>5.0666666666666664</v>
      </c>
      <c r="G99" s="8">
        <v>144.30000000000001</v>
      </c>
      <c r="H99" s="8">
        <v>76</v>
      </c>
      <c r="I99" s="9">
        <f t="shared" si="10"/>
        <v>52.668052668052667</v>
      </c>
      <c r="J99" s="8">
        <v>239</v>
      </c>
      <c r="K99" s="8">
        <v>235</v>
      </c>
      <c r="L99" s="8">
        <v>236</v>
      </c>
    </row>
    <row r="100" spans="1:12" x14ac:dyDescent="0.25">
      <c r="A100" s="8"/>
      <c r="B100" s="11"/>
      <c r="C100" s="22" t="s">
        <v>379</v>
      </c>
      <c r="D100" s="22"/>
      <c r="E100" s="21">
        <v>96.2</v>
      </c>
      <c r="F100" s="24">
        <f>H100/15</f>
        <v>11.6</v>
      </c>
      <c r="G100" s="21">
        <v>1443</v>
      </c>
      <c r="H100" s="21">
        <v>174</v>
      </c>
      <c r="I100" s="24">
        <f>H100/(G100/100)</f>
        <v>12.058212058212058</v>
      </c>
      <c r="J100" s="21">
        <v>242</v>
      </c>
      <c r="K100" s="21">
        <v>240</v>
      </c>
      <c r="L100" s="21">
        <v>241</v>
      </c>
    </row>
    <row r="101" spans="1:12" x14ac:dyDescent="0.25">
      <c r="A101" s="21"/>
      <c r="B101" s="22"/>
      <c r="C101" s="22" t="s">
        <v>381</v>
      </c>
      <c r="D101" s="22"/>
      <c r="E101" s="21">
        <v>96.2</v>
      </c>
      <c r="F101" s="24">
        <f>H101/15</f>
        <v>40.799999999999997</v>
      </c>
      <c r="G101" s="21">
        <v>1443</v>
      </c>
      <c r="H101" s="21">
        <v>612</v>
      </c>
      <c r="I101" s="24">
        <f>H101/(G101/100)</f>
        <v>42.411642411642411</v>
      </c>
      <c r="J101" s="21">
        <v>240</v>
      </c>
      <c r="K101" s="21">
        <v>241</v>
      </c>
      <c r="L101" s="21">
        <v>239</v>
      </c>
    </row>
    <row r="102" spans="1:12" x14ac:dyDescent="0.25">
      <c r="A102" s="21"/>
      <c r="B102" s="22"/>
      <c r="C102" s="35" t="s">
        <v>380</v>
      </c>
      <c r="D102" s="55"/>
      <c r="E102" s="8">
        <v>60</v>
      </c>
      <c r="F102" s="9">
        <f>H102/15</f>
        <v>45.8</v>
      </c>
      <c r="G102" s="8">
        <v>910</v>
      </c>
      <c r="H102" s="8">
        <v>687</v>
      </c>
      <c r="I102" s="9">
        <f>H102/(G102/100)</f>
        <v>75.494505494505503</v>
      </c>
      <c r="J102" s="8">
        <v>226</v>
      </c>
      <c r="K102" s="8">
        <v>224</v>
      </c>
      <c r="L102" s="8">
        <v>225</v>
      </c>
    </row>
    <row r="103" spans="1:12" x14ac:dyDescent="0.25">
      <c r="A103" s="21"/>
      <c r="B103" s="22"/>
      <c r="C103" s="14" t="s">
        <v>72</v>
      </c>
      <c r="D103" s="57"/>
      <c r="E103" s="13">
        <f>SUM(E92:E102)</f>
        <v>632.54</v>
      </c>
      <c r="F103" s="15">
        <f>SUM(F92:F102)</f>
        <v>193.26666666666665</v>
      </c>
      <c r="G103" s="13">
        <f>SUM(G92:G102)</f>
        <v>9527.6</v>
      </c>
      <c r="H103" s="13">
        <f>SUM(H92:H102)</f>
        <v>2899</v>
      </c>
      <c r="I103" s="9"/>
      <c r="J103" s="8"/>
      <c r="K103" s="8"/>
      <c r="L103" s="8"/>
    </row>
    <row r="104" spans="1:12" x14ac:dyDescent="0.25">
      <c r="A104" s="8"/>
      <c r="B104" s="11"/>
      <c r="C104" s="11"/>
      <c r="D104" s="55"/>
      <c r="E104" s="8"/>
      <c r="F104" s="9"/>
      <c r="G104" s="8"/>
      <c r="H104" s="8"/>
      <c r="I104" s="9"/>
      <c r="J104" s="8"/>
      <c r="K104" s="8"/>
      <c r="L104" s="8"/>
    </row>
    <row r="105" spans="1:12" x14ac:dyDescent="0.25">
      <c r="A105" s="8"/>
      <c r="B105" s="11"/>
      <c r="C105" s="11"/>
      <c r="D105" s="55"/>
      <c r="E105" s="8"/>
      <c r="F105" s="9"/>
      <c r="G105" s="8"/>
      <c r="H105" s="8"/>
      <c r="I105" s="9"/>
      <c r="J105" s="8"/>
      <c r="K105" s="8"/>
      <c r="L105" s="8"/>
    </row>
    <row r="106" spans="1:12" x14ac:dyDescent="0.25">
      <c r="A106" s="8"/>
      <c r="B106" s="11"/>
      <c r="C106" s="14"/>
      <c r="D106" s="57"/>
      <c r="E106" s="13"/>
      <c r="F106" s="15"/>
      <c r="G106" s="8"/>
      <c r="H106" s="8"/>
      <c r="I106" s="9"/>
      <c r="J106" s="8"/>
      <c r="K106" s="8"/>
      <c r="L106" s="8"/>
    </row>
    <row r="107" spans="1:12" x14ac:dyDescent="0.25">
      <c r="A107" s="13">
        <v>9</v>
      </c>
      <c r="B107" s="14" t="s">
        <v>17</v>
      </c>
      <c r="C107" s="11" t="s">
        <v>69</v>
      </c>
      <c r="D107" s="55"/>
      <c r="E107" s="17">
        <v>5.9</v>
      </c>
      <c r="F107" s="18">
        <f>H107/15</f>
        <v>2.1333333333333333</v>
      </c>
      <c r="G107" s="17">
        <v>91</v>
      </c>
      <c r="H107" s="17">
        <v>32</v>
      </c>
      <c r="I107" s="18">
        <f>H107/(G107/100)</f>
        <v>35.164835164835161</v>
      </c>
      <c r="J107" s="17">
        <v>226</v>
      </c>
      <c r="K107" s="17">
        <v>225</v>
      </c>
      <c r="L107" s="17">
        <v>227</v>
      </c>
    </row>
    <row r="108" spans="1:12" x14ac:dyDescent="0.25">
      <c r="A108" s="26"/>
      <c r="B108" s="26"/>
      <c r="C108" s="11" t="s">
        <v>70</v>
      </c>
      <c r="D108" s="55"/>
      <c r="E108" s="8">
        <v>17.5</v>
      </c>
      <c r="F108" s="9">
        <f>H108/15</f>
        <v>5.9333333333333336</v>
      </c>
      <c r="G108" s="8">
        <v>260</v>
      </c>
      <c r="H108" s="8">
        <v>89</v>
      </c>
      <c r="I108" s="9">
        <f>H108/(G108/100)</f>
        <v>34.230769230769226</v>
      </c>
      <c r="J108" s="8">
        <v>232</v>
      </c>
      <c r="K108" s="8">
        <v>230</v>
      </c>
      <c r="L108" s="8">
        <v>233</v>
      </c>
    </row>
    <row r="109" spans="1:12" x14ac:dyDescent="0.25">
      <c r="A109" s="8"/>
      <c r="B109" s="11"/>
      <c r="C109" s="14" t="s">
        <v>72</v>
      </c>
      <c r="D109" s="57"/>
      <c r="E109" s="13">
        <f>SUM(E107:E108)</f>
        <v>23.4</v>
      </c>
      <c r="F109" s="15">
        <f>SUM(F107:F108)</f>
        <v>8.0666666666666664</v>
      </c>
      <c r="G109" s="13">
        <f>SUM(G107:G108)</f>
        <v>351</v>
      </c>
      <c r="H109" s="13">
        <f>SUM(H107:H108)</f>
        <v>121</v>
      </c>
      <c r="I109" s="9"/>
      <c r="J109" s="8"/>
      <c r="K109" s="8"/>
      <c r="L109" s="8"/>
    </row>
    <row r="110" spans="1:12" x14ac:dyDescent="0.25">
      <c r="A110" s="8"/>
      <c r="B110" s="11"/>
      <c r="C110" s="11"/>
      <c r="D110" s="55"/>
      <c r="E110" s="8"/>
      <c r="F110" s="9"/>
      <c r="G110" s="8"/>
      <c r="H110" s="8"/>
      <c r="I110" s="9"/>
      <c r="J110" s="8"/>
      <c r="K110" s="8"/>
      <c r="L110" s="8"/>
    </row>
    <row r="111" spans="1:12" x14ac:dyDescent="0.25">
      <c r="A111" s="8"/>
      <c r="B111" s="11"/>
      <c r="C111" s="11"/>
      <c r="D111" s="55"/>
      <c r="E111" s="8"/>
      <c r="F111" s="9"/>
      <c r="G111" s="8"/>
      <c r="H111" s="8"/>
      <c r="I111" s="9"/>
      <c r="J111" s="8"/>
      <c r="K111" s="8"/>
      <c r="L111" s="8"/>
    </row>
    <row r="112" spans="1:12" x14ac:dyDescent="0.25">
      <c r="A112" s="8"/>
      <c r="B112" s="11"/>
      <c r="C112" s="14"/>
      <c r="D112" s="57"/>
      <c r="E112" s="13"/>
      <c r="F112" s="15"/>
      <c r="G112" s="8"/>
      <c r="H112" s="8"/>
      <c r="I112" s="9"/>
      <c r="J112" s="8"/>
      <c r="K112" s="8"/>
      <c r="L112" s="8"/>
    </row>
    <row r="113" spans="1:12" x14ac:dyDescent="0.25">
      <c r="A113" s="13">
        <v>10</v>
      </c>
      <c r="B113" s="14" t="s">
        <v>18</v>
      </c>
      <c r="C113" s="33" t="s">
        <v>221</v>
      </c>
      <c r="D113" s="55"/>
      <c r="E113" s="8">
        <v>30.8</v>
      </c>
      <c r="F113" s="9">
        <f t="shared" ref="F113:F134" si="11">H113/15</f>
        <v>4.8</v>
      </c>
      <c r="G113" s="8">
        <v>462</v>
      </c>
      <c r="H113" s="8">
        <v>72</v>
      </c>
      <c r="I113" s="9">
        <f t="shared" ref="I113:I132" si="12">H113/(G113/100)</f>
        <v>15.584415584415584</v>
      </c>
      <c r="J113" s="8">
        <v>227</v>
      </c>
      <c r="K113" s="8">
        <v>228</v>
      </c>
      <c r="L113" s="8">
        <v>230</v>
      </c>
    </row>
    <row r="114" spans="1:12" x14ac:dyDescent="0.25">
      <c r="A114" s="26"/>
      <c r="B114" s="26"/>
      <c r="C114" s="50" t="s">
        <v>389</v>
      </c>
      <c r="D114" s="55"/>
      <c r="E114" s="49">
        <v>38.200000000000003</v>
      </c>
      <c r="F114" s="9">
        <f>H114/15</f>
        <v>18.466666666666665</v>
      </c>
      <c r="G114" s="49">
        <v>578</v>
      </c>
      <c r="H114" s="49">
        <v>277</v>
      </c>
      <c r="I114" s="9">
        <f>H114/(G114/100)</f>
        <v>47.923875432525946</v>
      </c>
      <c r="J114" s="49">
        <v>233</v>
      </c>
      <c r="K114" s="49">
        <v>228</v>
      </c>
      <c r="L114" s="49">
        <v>235</v>
      </c>
    </row>
    <row r="115" spans="1:12" x14ac:dyDescent="0.25">
      <c r="A115" s="45"/>
      <c r="B115" s="45"/>
      <c r="C115" s="50" t="s">
        <v>383</v>
      </c>
      <c r="D115" s="55"/>
      <c r="E115" s="49">
        <v>38.200000000000003</v>
      </c>
      <c r="F115" s="9">
        <f>H115/15</f>
        <v>9.3333333333333339</v>
      </c>
      <c r="G115" s="49">
        <v>578</v>
      </c>
      <c r="H115" s="49">
        <v>140</v>
      </c>
      <c r="I115" s="9">
        <f>H115/(G115/100)</f>
        <v>24.221453287197232</v>
      </c>
      <c r="J115" s="49">
        <v>232</v>
      </c>
      <c r="K115" s="49">
        <v>227</v>
      </c>
      <c r="L115" s="49">
        <v>231</v>
      </c>
    </row>
    <row r="116" spans="1:12" x14ac:dyDescent="0.25">
      <c r="A116" s="8"/>
      <c r="B116" s="11"/>
      <c r="C116" s="42" t="s">
        <v>385</v>
      </c>
      <c r="D116" s="55"/>
      <c r="E116" s="41">
        <v>24.2</v>
      </c>
      <c r="F116" s="9">
        <f>H116/15</f>
        <v>19.866666666666667</v>
      </c>
      <c r="G116" s="41">
        <v>362</v>
      </c>
      <c r="H116" s="41">
        <v>298</v>
      </c>
      <c r="I116" s="9">
        <f>H116/(G116/100)</f>
        <v>82.320441988950279</v>
      </c>
      <c r="J116" s="41">
        <v>231</v>
      </c>
      <c r="K116" s="41">
        <v>230</v>
      </c>
      <c r="L116" s="41">
        <v>232</v>
      </c>
    </row>
    <row r="117" spans="1:12" x14ac:dyDescent="0.25">
      <c r="A117" s="41"/>
      <c r="B117" s="42"/>
      <c r="C117" s="42" t="s">
        <v>384</v>
      </c>
      <c r="D117" s="55"/>
      <c r="E117" s="41">
        <v>24.2</v>
      </c>
      <c r="F117" s="9">
        <f>H117/15</f>
        <v>11</v>
      </c>
      <c r="G117" s="41">
        <v>362</v>
      </c>
      <c r="H117" s="41">
        <v>165</v>
      </c>
      <c r="I117" s="9">
        <f>H117/(G117/100)</f>
        <v>45.58011049723757</v>
      </c>
      <c r="J117" s="41">
        <v>232</v>
      </c>
      <c r="K117" s="41">
        <v>230</v>
      </c>
      <c r="L117" s="41">
        <v>231</v>
      </c>
    </row>
    <row r="118" spans="1:12" x14ac:dyDescent="0.25">
      <c r="A118" s="8"/>
      <c r="B118" s="11"/>
      <c r="C118" s="33" t="s">
        <v>222</v>
      </c>
      <c r="D118" s="55"/>
      <c r="E118" s="8">
        <v>30.8</v>
      </c>
      <c r="F118" s="9">
        <f t="shared" si="11"/>
        <v>13.133333333333333</v>
      </c>
      <c r="G118" s="8">
        <v>462</v>
      </c>
      <c r="H118" s="8">
        <v>197</v>
      </c>
      <c r="I118" s="9">
        <f t="shared" si="12"/>
        <v>42.640692640692642</v>
      </c>
      <c r="J118" s="8">
        <v>231</v>
      </c>
      <c r="K118" s="8">
        <v>229</v>
      </c>
      <c r="L118" s="8">
        <v>237</v>
      </c>
    </row>
    <row r="119" spans="1:12" x14ac:dyDescent="0.25">
      <c r="A119" s="8"/>
      <c r="B119" s="11"/>
      <c r="C119" s="33" t="s">
        <v>223</v>
      </c>
      <c r="D119" s="55"/>
      <c r="E119" s="17">
        <v>5.9</v>
      </c>
      <c r="F119" s="18">
        <f t="shared" si="11"/>
        <v>0.4</v>
      </c>
      <c r="G119" s="17">
        <v>91</v>
      </c>
      <c r="H119" s="17">
        <v>6</v>
      </c>
      <c r="I119" s="18">
        <f t="shared" si="12"/>
        <v>6.5934065934065931</v>
      </c>
      <c r="J119" s="17">
        <v>233</v>
      </c>
      <c r="K119" s="17">
        <v>232</v>
      </c>
      <c r="L119" s="17">
        <v>230</v>
      </c>
    </row>
    <row r="120" spans="1:12" x14ac:dyDescent="0.25">
      <c r="A120" s="8"/>
      <c r="B120" s="11"/>
      <c r="C120" s="33" t="s">
        <v>224</v>
      </c>
      <c r="D120" s="55"/>
      <c r="E120" s="8">
        <v>38.200000000000003</v>
      </c>
      <c r="F120" s="9">
        <f t="shared" si="11"/>
        <v>1.6</v>
      </c>
      <c r="G120" s="8">
        <v>578</v>
      </c>
      <c r="H120" s="8">
        <v>24</v>
      </c>
      <c r="I120" s="9">
        <f t="shared" si="12"/>
        <v>4.1522491349480966</v>
      </c>
      <c r="J120" s="8">
        <v>237</v>
      </c>
      <c r="K120" s="8">
        <v>229</v>
      </c>
      <c r="L120" s="8">
        <v>231</v>
      </c>
    </row>
    <row r="121" spans="1:12" x14ac:dyDescent="0.25">
      <c r="A121" s="8"/>
      <c r="B121" s="11"/>
      <c r="C121" s="33" t="s">
        <v>225</v>
      </c>
      <c r="D121" s="55"/>
      <c r="E121" s="8">
        <v>17.5</v>
      </c>
      <c r="F121" s="9">
        <f t="shared" si="11"/>
        <v>0</v>
      </c>
      <c r="G121" s="8">
        <v>260</v>
      </c>
      <c r="H121" s="8">
        <v>0</v>
      </c>
      <c r="I121" s="9">
        <f t="shared" si="12"/>
        <v>0</v>
      </c>
      <c r="J121" s="8" t="s">
        <v>195</v>
      </c>
      <c r="K121" s="8"/>
      <c r="L121" s="8"/>
    </row>
    <row r="122" spans="1:12" x14ac:dyDescent="0.25">
      <c r="A122" s="8"/>
      <c r="B122" s="11"/>
      <c r="C122" s="33" t="s">
        <v>226</v>
      </c>
      <c r="D122" s="55"/>
      <c r="E122" s="8">
        <v>17.5</v>
      </c>
      <c r="F122" s="9">
        <f t="shared" si="11"/>
        <v>4.2</v>
      </c>
      <c r="G122" s="8">
        <v>260</v>
      </c>
      <c r="H122" s="8">
        <v>63</v>
      </c>
      <c r="I122" s="9">
        <f t="shared" si="12"/>
        <v>24.23076923076923</v>
      </c>
      <c r="J122" s="8">
        <v>226</v>
      </c>
      <c r="K122" s="8">
        <v>226</v>
      </c>
      <c r="L122" s="8">
        <v>239</v>
      </c>
    </row>
    <row r="123" spans="1:12" x14ac:dyDescent="0.25">
      <c r="A123" s="8"/>
      <c r="B123" s="11"/>
      <c r="C123" s="33" t="s">
        <v>227</v>
      </c>
      <c r="D123" s="55"/>
      <c r="E123" s="8">
        <v>38.200000000000003</v>
      </c>
      <c r="F123" s="9">
        <f t="shared" si="11"/>
        <v>0.15266666666666667</v>
      </c>
      <c r="G123" s="8">
        <v>578</v>
      </c>
      <c r="H123" s="8">
        <v>2.29</v>
      </c>
      <c r="I123" s="9">
        <f t="shared" si="12"/>
        <v>0.39619377162629754</v>
      </c>
      <c r="J123" s="8">
        <v>233</v>
      </c>
      <c r="K123" s="8">
        <v>229</v>
      </c>
      <c r="L123" s="8">
        <v>230</v>
      </c>
    </row>
    <row r="124" spans="1:12" x14ac:dyDescent="0.25">
      <c r="A124" s="8"/>
      <c r="B124" s="11"/>
      <c r="C124" s="33" t="s">
        <v>229</v>
      </c>
      <c r="D124" s="55"/>
      <c r="E124" s="8">
        <v>38.200000000000003</v>
      </c>
      <c r="F124" s="9">
        <f t="shared" si="11"/>
        <v>2.6599999999999997</v>
      </c>
      <c r="G124" s="8">
        <v>578</v>
      </c>
      <c r="H124" s="8">
        <v>39.9</v>
      </c>
      <c r="I124" s="9">
        <f t="shared" si="12"/>
        <v>6.9031141868512105</v>
      </c>
      <c r="J124" s="8">
        <v>232</v>
      </c>
      <c r="K124" s="8">
        <v>229</v>
      </c>
      <c r="L124" s="8">
        <v>234</v>
      </c>
    </row>
    <row r="125" spans="1:12" x14ac:dyDescent="0.25">
      <c r="A125" s="8"/>
      <c r="B125" s="11"/>
      <c r="C125" s="33" t="s">
        <v>228</v>
      </c>
      <c r="D125" s="55"/>
      <c r="E125" s="8">
        <v>38.200000000000003</v>
      </c>
      <c r="F125" s="9">
        <f t="shared" si="11"/>
        <v>5.333333333333333</v>
      </c>
      <c r="G125" s="8">
        <v>578</v>
      </c>
      <c r="H125" s="8">
        <v>80</v>
      </c>
      <c r="I125" s="9">
        <f t="shared" si="12"/>
        <v>13.840830449826989</v>
      </c>
      <c r="J125" s="8">
        <v>220</v>
      </c>
      <c r="K125" s="8">
        <v>217</v>
      </c>
      <c r="L125" s="8">
        <v>221</v>
      </c>
    </row>
    <row r="126" spans="1:12" x14ac:dyDescent="0.25">
      <c r="A126" s="8"/>
      <c r="B126" s="11"/>
      <c r="C126" s="33" t="s">
        <v>231</v>
      </c>
      <c r="D126" s="55"/>
      <c r="E126" s="8">
        <v>5.9</v>
      </c>
      <c r="F126" s="9">
        <f t="shared" si="11"/>
        <v>1.4666666666666666</v>
      </c>
      <c r="G126" s="8">
        <v>91</v>
      </c>
      <c r="H126" s="8">
        <v>22</v>
      </c>
      <c r="I126" s="9">
        <f t="shared" si="12"/>
        <v>24.175824175824175</v>
      </c>
      <c r="J126" s="8">
        <v>232</v>
      </c>
      <c r="K126" s="8">
        <v>229</v>
      </c>
      <c r="L126" s="8">
        <v>234</v>
      </c>
    </row>
    <row r="127" spans="1:12" x14ac:dyDescent="0.25">
      <c r="A127" s="8"/>
      <c r="B127" s="11"/>
      <c r="C127" s="22" t="s">
        <v>230</v>
      </c>
      <c r="D127" s="22"/>
      <c r="E127" s="21">
        <v>60</v>
      </c>
      <c r="F127" s="24">
        <f>H127/15</f>
        <v>0.76</v>
      </c>
      <c r="G127" s="21">
        <v>910</v>
      </c>
      <c r="H127" s="21">
        <v>11.4</v>
      </c>
      <c r="I127" s="24">
        <f>H127/(G127/100)</f>
        <v>1.2527472527472527</v>
      </c>
      <c r="J127" s="21">
        <v>229</v>
      </c>
      <c r="K127" s="21">
        <v>229</v>
      </c>
      <c r="L127" s="21">
        <v>230</v>
      </c>
    </row>
    <row r="128" spans="1:12" x14ac:dyDescent="0.25">
      <c r="A128" s="8"/>
      <c r="B128" s="11"/>
      <c r="C128" s="16" t="s">
        <v>232</v>
      </c>
      <c r="D128" s="16"/>
      <c r="E128" s="17">
        <v>5.9</v>
      </c>
      <c r="F128" s="18">
        <f t="shared" si="11"/>
        <v>1</v>
      </c>
      <c r="G128" s="17">
        <v>91</v>
      </c>
      <c r="H128" s="17">
        <v>15</v>
      </c>
      <c r="I128" s="18">
        <f t="shared" si="12"/>
        <v>16.483516483516482</v>
      </c>
      <c r="J128" s="17">
        <v>221</v>
      </c>
      <c r="K128" s="17">
        <v>235</v>
      </c>
      <c r="L128" s="17">
        <v>235</v>
      </c>
    </row>
    <row r="129" spans="1:12" x14ac:dyDescent="0.25">
      <c r="A129" s="8"/>
      <c r="B129" s="11"/>
      <c r="C129" s="50" t="s">
        <v>391</v>
      </c>
      <c r="D129" s="55"/>
      <c r="E129" s="49">
        <v>17.5</v>
      </c>
      <c r="F129" s="9">
        <f t="shared" si="11"/>
        <v>2</v>
      </c>
      <c r="G129" s="49">
        <v>260</v>
      </c>
      <c r="H129" s="49">
        <v>30</v>
      </c>
      <c r="I129" s="9">
        <f t="shared" si="12"/>
        <v>11.538461538461538</v>
      </c>
      <c r="J129" s="49">
        <v>229</v>
      </c>
      <c r="K129" s="49">
        <v>232</v>
      </c>
      <c r="L129" s="49">
        <v>231</v>
      </c>
    </row>
    <row r="130" spans="1:12" x14ac:dyDescent="0.25">
      <c r="A130" s="8"/>
      <c r="B130" s="11"/>
      <c r="C130" s="50" t="s">
        <v>390</v>
      </c>
      <c r="D130" s="55"/>
      <c r="E130" s="8">
        <v>38.200000000000003</v>
      </c>
      <c r="F130" s="9">
        <f t="shared" si="11"/>
        <v>13.333333333333334</v>
      </c>
      <c r="G130" s="8">
        <v>578</v>
      </c>
      <c r="H130" s="8">
        <v>200</v>
      </c>
      <c r="I130" s="9">
        <f t="shared" si="12"/>
        <v>34.602076124567475</v>
      </c>
      <c r="J130" s="8">
        <v>230</v>
      </c>
      <c r="K130" s="8">
        <v>233</v>
      </c>
      <c r="L130" s="8">
        <v>230</v>
      </c>
    </row>
    <row r="131" spans="1:12" x14ac:dyDescent="0.25">
      <c r="A131" s="8"/>
      <c r="B131" s="11"/>
      <c r="C131" s="33" t="s">
        <v>233</v>
      </c>
      <c r="D131" s="55"/>
      <c r="E131" s="8">
        <v>38.200000000000003</v>
      </c>
      <c r="F131" s="9">
        <f t="shared" si="11"/>
        <v>15.466666666666667</v>
      </c>
      <c r="G131" s="8">
        <v>578</v>
      </c>
      <c r="H131" s="8">
        <v>232</v>
      </c>
      <c r="I131" s="9">
        <f t="shared" si="12"/>
        <v>40.13840830449827</v>
      </c>
      <c r="J131" s="8">
        <v>240</v>
      </c>
      <c r="K131" s="8">
        <v>228</v>
      </c>
      <c r="L131" s="8">
        <v>240</v>
      </c>
    </row>
    <row r="132" spans="1:12" x14ac:dyDescent="0.25">
      <c r="A132" s="8"/>
      <c r="B132" s="11"/>
      <c r="C132" s="33" t="s">
        <v>234</v>
      </c>
      <c r="D132" s="55"/>
      <c r="E132" s="8">
        <v>38.200000000000003</v>
      </c>
      <c r="F132" s="9">
        <f t="shared" si="11"/>
        <v>0</v>
      </c>
      <c r="G132" s="8">
        <v>578</v>
      </c>
      <c r="H132" s="8">
        <v>0</v>
      </c>
      <c r="I132" s="9">
        <f t="shared" si="12"/>
        <v>0</v>
      </c>
      <c r="J132" s="8">
        <v>239</v>
      </c>
      <c r="K132" s="8">
        <v>225</v>
      </c>
      <c r="L132" s="8">
        <v>238</v>
      </c>
    </row>
    <row r="133" spans="1:12" x14ac:dyDescent="0.25">
      <c r="A133" s="8"/>
      <c r="B133" s="11"/>
      <c r="C133" s="33" t="s">
        <v>235</v>
      </c>
      <c r="D133" s="55"/>
      <c r="E133" s="8">
        <v>24.2</v>
      </c>
      <c r="F133" s="9">
        <f t="shared" si="11"/>
        <v>2.7333333333333334</v>
      </c>
      <c r="G133" s="8">
        <v>362</v>
      </c>
      <c r="H133" s="8">
        <v>41</v>
      </c>
      <c r="I133" s="9">
        <f>H133/(G133/100)</f>
        <v>11.325966850828729</v>
      </c>
      <c r="J133" s="8">
        <v>226</v>
      </c>
      <c r="K133" s="8">
        <v>230</v>
      </c>
      <c r="L133" s="8">
        <v>231</v>
      </c>
    </row>
    <row r="134" spans="1:12" x14ac:dyDescent="0.25">
      <c r="A134" s="8"/>
      <c r="B134" s="11"/>
      <c r="C134" s="33" t="s">
        <v>236</v>
      </c>
      <c r="D134" s="55"/>
      <c r="E134" s="8">
        <v>120.3</v>
      </c>
      <c r="F134" s="9">
        <f t="shared" si="11"/>
        <v>16</v>
      </c>
      <c r="G134" s="8">
        <v>1804</v>
      </c>
      <c r="H134" s="8">
        <v>240</v>
      </c>
      <c r="I134" s="9">
        <f>H134/(G134/100)</f>
        <v>13.303769401330378</v>
      </c>
      <c r="J134" s="8">
        <v>232</v>
      </c>
      <c r="K134" s="8">
        <v>232</v>
      </c>
      <c r="L134" s="8">
        <v>230</v>
      </c>
    </row>
    <row r="135" spans="1:12" x14ac:dyDescent="0.25">
      <c r="A135" s="8"/>
      <c r="B135" s="11"/>
      <c r="C135" s="14" t="s">
        <v>10</v>
      </c>
      <c r="D135" s="57"/>
      <c r="E135" s="13">
        <f>SUM(E113:E134)</f>
        <v>728.5</v>
      </c>
      <c r="F135" s="15">
        <f>SUM(F113:F134)</f>
        <v>143.70599999999999</v>
      </c>
      <c r="G135" s="46">
        <f>SUM(G113:G134)</f>
        <v>10979</v>
      </c>
      <c r="H135" s="13">
        <f>SUM(H113:H134)</f>
        <v>2155.59</v>
      </c>
      <c r="I135" s="8"/>
      <c r="J135" s="10"/>
      <c r="K135" s="8"/>
      <c r="L135" s="8"/>
    </row>
    <row r="136" spans="1:12" x14ac:dyDescent="0.25">
      <c r="A136" s="8"/>
      <c r="B136" s="11"/>
      <c r="C136" s="11"/>
      <c r="D136" s="55"/>
      <c r="E136" s="8"/>
      <c r="F136" s="9"/>
      <c r="G136" s="8"/>
      <c r="H136" s="8"/>
      <c r="I136" s="9"/>
      <c r="J136" s="8"/>
      <c r="K136" s="8"/>
      <c r="L136" s="8"/>
    </row>
    <row r="137" spans="1:12" x14ac:dyDescent="0.25">
      <c r="A137" s="13">
        <v>11</v>
      </c>
      <c r="B137" s="14" t="s">
        <v>19</v>
      </c>
      <c r="C137" s="33" t="s">
        <v>237</v>
      </c>
      <c r="D137" s="55"/>
      <c r="E137" s="8">
        <v>30.8</v>
      </c>
      <c r="F137" s="9">
        <f t="shared" ref="F137:F143" si="13">H137/15</f>
        <v>24</v>
      </c>
      <c r="G137" s="8">
        <v>462</v>
      </c>
      <c r="H137" s="8">
        <v>360</v>
      </c>
      <c r="I137" s="9">
        <f t="shared" ref="I137:I143" si="14">H137/(G137/100)</f>
        <v>77.922077922077918</v>
      </c>
      <c r="J137" s="8">
        <v>236</v>
      </c>
      <c r="K137" s="8">
        <v>234</v>
      </c>
      <c r="L137" s="8">
        <v>237</v>
      </c>
    </row>
    <row r="138" spans="1:12" x14ac:dyDescent="0.25">
      <c r="A138" s="26"/>
      <c r="B138" s="26"/>
      <c r="C138" s="11" t="s">
        <v>182</v>
      </c>
      <c r="D138" s="55"/>
      <c r="E138" s="8">
        <v>38.200000000000003</v>
      </c>
      <c r="F138" s="9">
        <f t="shared" si="13"/>
        <v>21.466666666666665</v>
      </c>
      <c r="G138" s="8">
        <v>578</v>
      </c>
      <c r="H138" s="8">
        <v>322</v>
      </c>
      <c r="I138" s="9">
        <f t="shared" si="14"/>
        <v>55.70934256055363</v>
      </c>
      <c r="J138" s="8">
        <v>234</v>
      </c>
      <c r="K138" s="8">
        <v>237</v>
      </c>
      <c r="L138" s="8">
        <v>240</v>
      </c>
    </row>
    <row r="139" spans="1:12" x14ac:dyDescent="0.25">
      <c r="A139" s="8"/>
      <c r="B139" s="11"/>
      <c r="C139" s="33" t="s">
        <v>238</v>
      </c>
      <c r="D139" s="55"/>
      <c r="E139" s="8">
        <v>15.4</v>
      </c>
      <c r="F139" s="9">
        <f t="shared" si="13"/>
        <v>10.333333333333334</v>
      </c>
      <c r="G139" s="8">
        <v>231</v>
      </c>
      <c r="H139" s="8">
        <v>155</v>
      </c>
      <c r="I139" s="9">
        <f t="shared" si="14"/>
        <v>67.099567099567096</v>
      </c>
      <c r="J139" s="8">
        <v>243</v>
      </c>
      <c r="K139" s="8">
        <v>235</v>
      </c>
      <c r="L139" s="8">
        <v>233</v>
      </c>
    </row>
    <row r="140" spans="1:12" x14ac:dyDescent="0.25">
      <c r="A140" s="32"/>
      <c r="B140" s="33"/>
      <c r="C140" s="33" t="s">
        <v>239</v>
      </c>
      <c r="D140" s="55"/>
      <c r="E140" s="32">
        <v>15.4</v>
      </c>
      <c r="F140" s="9">
        <f t="shared" si="13"/>
        <v>7.333333333333333</v>
      </c>
      <c r="G140" s="32">
        <v>231</v>
      </c>
      <c r="H140" s="32">
        <v>110</v>
      </c>
      <c r="I140" s="9" t="s">
        <v>35</v>
      </c>
      <c r="J140" s="32"/>
      <c r="K140" s="32"/>
      <c r="L140" s="32"/>
    </row>
    <row r="141" spans="1:12" x14ac:dyDescent="0.25">
      <c r="A141" s="8"/>
      <c r="B141" s="11"/>
      <c r="C141" s="33" t="s">
        <v>240</v>
      </c>
      <c r="D141" s="55"/>
      <c r="E141" s="8">
        <v>24.2</v>
      </c>
      <c r="F141" s="9">
        <f t="shared" si="13"/>
        <v>20.8</v>
      </c>
      <c r="G141" s="8">
        <v>362</v>
      </c>
      <c r="H141" s="8">
        <v>312</v>
      </c>
      <c r="I141" s="9">
        <f t="shared" si="14"/>
        <v>86.187845303867405</v>
      </c>
      <c r="J141" s="8">
        <v>234</v>
      </c>
      <c r="K141" s="8">
        <v>232</v>
      </c>
      <c r="L141" s="8">
        <v>241</v>
      </c>
    </row>
    <row r="142" spans="1:12" x14ac:dyDescent="0.25">
      <c r="A142" s="32"/>
      <c r="B142" s="33"/>
      <c r="C142" s="33" t="s">
        <v>241</v>
      </c>
      <c r="D142" s="55"/>
      <c r="E142" s="32">
        <v>17.5</v>
      </c>
      <c r="F142" s="9">
        <f t="shared" si="13"/>
        <v>8</v>
      </c>
      <c r="G142" s="32">
        <v>260</v>
      </c>
      <c r="H142" s="32">
        <v>120</v>
      </c>
      <c r="I142" s="9">
        <f t="shared" si="14"/>
        <v>46.153846153846153</v>
      </c>
      <c r="J142" s="32">
        <v>240</v>
      </c>
      <c r="K142" s="32">
        <v>233</v>
      </c>
      <c r="L142" s="32">
        <v>232</v>
      </c>
    </row>
    <row r="143" spans="1:12" x14ac:dyDescent="0.25">
      <c r="A143" s="69"/>
      <c r="B143" s="68"/>
      <c r="C143" s="11" t="s">
        <v>183</v>
      </c>
      <c r="D143" s="55"/>
      <c r="E143" s="8">
        <v>24.2</v>
      </c>
      <c r="F143" s="9">
        <f t="shared" si="13"/>
        <v>5.8</v>
      </c>
      <c r="G143" s="8">
        <v>362</v>
      </c>
      <c r="H143" s="8">
        <v>87</v>
      </c>
      <c r="I143" s="9">
        <f t="shared" si="14"/>
        <v>24.033149171270718</v>
      </c>
      <c r="J143" s="8">
        <v>237</v>
      </c>
      <c r="K143" s="8">
        <v>241</v>
      </c>
      <c r="L143" s="8">
        <v>233</v>
      </c>
    </row>
    <row r="144" spans="1:12" x14ac:dyDescent="0.25">
      <c r="A144" s="69"/>
      <c r="B144" s="68"/>
      <c r="C144" s="14" t="s">
        <v>10</v>
      </c>
      <c r="D144" s="57"/>
      <c r="E144" s="13">
        <f>SUM(E137:E143)</f>
        <v>165.7</v>
      </c>
      <c r="F144" s="15">
        <f>SUM(F137:F143)</f>
        <v>97.733333333333334</v>
      </c>
      <c r="G144" s="13">
        <f>SUM(G137:G143)</f>
        <v>2486</v>
      </c>
      <c r="H144" s="13">
        <f>SUM(H137:H143)</f>
        <v>1466</v>
      </c>
      <c r="I144" s="9"/>
      <c r="J144" s="8"/>
      <c r="K144" s="8"/>
      <c r="L144" s="8"/>
    </row>
    <row r="145" spans="1:12" x14ac:dyDescent="0.25">
      <c r="A145" s="8"/>
      <c r="B145" s="11"/>
      <c r="C145" s="14"/>
      <c r="D145" s="57"/>
      <c r="E145" s="13"/>
      <c r="F145" s="15"/>
      <c r="G145" s="8"/>
      <c r="H145" s="8"/>
      <c r="I145" s="9"/>
      <c r="J145" s="8"/>
      <c r="K145" s="8"/>
      <c r="L145" s="8"/>
    </row>
    <row r="146" spans="1:12" x14ac:dyDescent="0.25">
      <c r="A146" s="13">
        <v>12</v>
      </c>
      <c r="B146" s="14" t="s">
        <v>20</v>
      </c>
      <c r="C146" s="33" t="s">
        <v>242</v>
      </c>
      <c r="D146" s="55"/>
      <c r="E146" s="8">
        <v>38.200000000000003</v>
      </c>
      <c r="F146" s="9">
        <f t="shared" ref="F146:F159" si="15">H146/15</f>
        <v>12.8</v>
      </c>
      <c r="G146" s="8">
        <v>578</v>
      </c>
      <c r="H146" s="8">
        <v>192</v>
      </c>
      <c r="I146" s="9">
        <f t="shared" ref="I146:I159" si="16">H146/(G146/100)</f>
        <v>33.217993079584772</v>
      </c>
      <c r="J146" s="8">
        <v>234</v>
      </c>
      <c r="K146" s="8">
        <v>232</v>
      </c>
      <c r="L146" s="8">
        <v>236</v>
      </c>
    </row>
    <row r="147" spans="1:12" x14ac:dyDescent="0.25">
      <c r="A147" s="26"/>
      <c r="B147" s="26"/>
      <c r="C147" s="33" t="s">
        <v>243</v>
      </c>
      <c r="D147" s="55"/>
      <c r="E147" s="47">
        <v>60</v>
      </c>
      <c r="F147" s="9">
        <f t="shared" si="15"/>
        <v>27.533333333333335</v>
      </c>
      <c r="G147" s="47">
        <v>910</v>
      </c>
      <c r="H147" s="47">
        <v>413</v>
      </c>
      <c r="I147" s="9">
        <f t="shared" si="16"/>
        <v>45.384615384615387</v>
      </c>
      <c r="J147" s="47">
        <v>232</v>
      </c>
      <c r="K147" s="47">
        <v>236</v>
      </c>
      <c r="L147" s="47">
        <v>238</v>
      </c>
    </row>
    <row r="148" spans="1:12" x14ac:dyDescent="0.25">
      <c r="A148" s="8"/>
      <c r="B148" s="11"/>
      <c r="C148" s="33" t="s">
        <v>244</v>
      </c>
      <c r="D148" s="55"/>
      <c r="E148" s="8">
        <v>38.200000000000003</v>
      </c>
      <c r="F148" s="9">
        <f t="shared" si="15"/>
        <v>7.333333333333333</v>
      </c>
      <c r="G148" s="8">
        <v>578</v>
      </c>
      <c r="H148" s="8">
        <v>110</v>
      </c>
      <c r="I148" s="9">
        <f t="shared" si="16"/>
        <v>19.031141868512108</v>
      </c>
      <c r="J148" s="8">
        <v>227</v>
      </c>
      <c r="K148" s="8">
        <v>228</v>
      </c>
      <c r="L148" s="8">
        <v>232</v>
      </c>
    </row>
    <row r="149" spans="1:12" x14ac:dyDescent="0.25">
      <c r="A149" s="8"/>
      <c r="B149" s="11"/>
      <c r="C149" s="50" t="s">
        <v>234</v>
      </c>
      <c r="D149" s="55"/>
      <c r="E149" s="8">
        <v>38.200000000000003</v>
      </c>
      <c r="F149" s="9">
        <f t="shared" si="15"/>
        <v>21.333333333333332</v>
      </c>
      <c r="G149" s="8">
        <v>578</v>
      </c>
      <c r="H149" s="8">
        <v>320</v>
      </c>
      <c r="I149" s="9">
        <f t="shared" si="16"/>
        <v>55.363321799307954</v>
      </c>
      <c r="J149" s="8">
        <v>227</v>
      </c>
      <c r="K149" s="8">
        <v>230</v>
      </c>
      <c r="L149" s="8">
        <v>232</v>
      </c>
    </row>
    <row r="150" spans="1:12" x14ac:dyDescent="0.25">
      <c r="A150" s="8"/>
      <c r="B150" s="11"/>
      <c r="C150" s="50" t="s">
        <v>392</v>
      </c>
      <c r="D150" s="55"/>
      <c r="E150" s="49">
        <v>30.8</v>
      </c>
      <c r="F150" s="9">
        <f t="shared" si="15"/>
        <v>18.399999999999999</v>
      </c>
      <c r="G150" s="49">
        <v>462</v>
      </c>
      <c r="H150" s="49">
        <v>276</v>
      </c>
      <c r="I150" s="9">
        <f t="shared" si="16"/>
        <v>59.740259740259738</v>
      </c>
      <c r="J150" s="49">
        <v>235</v>
      </c>
      <c r="K150" s="49">
        <v>236</v>
      </c>
      <c r="L150" s="49">
        <v>233</v>
      </c>
    </row>
    <row r="151" spans="1:12" x14ac:dyDescent="0.25">
      <c r="A151" s="8"/>
      <c r="B151" s="11"/>
      <c r="C151" s="33" t="s">
        <v>245</v>
      </c>
      <c r="D151" s="55"/>
      <c r="E151" s="8">
        <v>38.200000000000003</v>
      </c>
      <c r="F151" s="9">
        <f t="shared" si="15"/>
        <v>7.0666666666666664</v>
      </c>
      <c r="G151" s="8">
        <v>578</v>
      </c>
      <c r="H151" s="8">
        <v>106</v>
      </c>
      <c r="I151" s="9">
        <f t="shared" si="16"/>
        <v>18.339100346020761</v>
      </c>
      <c r="J151" s="8">
        <v>232</v>
      </c>
      <c r="K151" s="8">
        <v>232</v>
      </c>
      <c r="L151" s="8">
        <v>236</v>
      </c>
    </row>
    <row r="152" spans="1:12" x14ac:dyDescent="0.25">
      <c r="A152" s="8"/>
      <c r="B152" s="11"/>
      <c r="C152" s="33" t="s">
        <v>246</v>
      </c>
      <c r="D152" s="55"/>
      <c r="E152" s="8">
        <v>38.200000000000003</v>
      </c>
      <c r="F152" s="9">
        <f t="shared" si="15"/>
        <v>26.533333333333335</v>
      </c>
      <c r="G152" s="8">
        <v>578</v>
      </c>
      <c r="H152" s="8">
        <v>398</v>
      </c>
      <c r="I152" s="9">
        <f t="shared" si="16"/>
        <v>68.858131487889267</v>
      </c>
      <c r="J152" s="8">
        <v>235</v>
      </c>
      <c r="K152" s="8">
        <v>233</v>
      </c>
      <c r="L152" s="8">
        <v>236</v>
      </c>
    </row>
    <row r="153" spans="1:12" x14ac:dyDescent="0.25">
      <c r="A153" s="8"/>
      <c r="B153" s="11"/>
      <c r="C153" s="33" t="s">
        <v>247</v>
      </c>
      <c r="D153" s="55"/>
      <c r="E153" s="8">
        <v>38.200000000000003</v>
      </c>
      <c r="F153" s="9">
        <f t="shared" si="15"/>
        <v>14.733333333333333</v>
      </c>
      <c r="G153" s="8">
        <v>578</v>
      </c>
      <c r="H153" s="8">
        <v>221</v>
      </c>
      <c r="I153" s="9">
        <f t="shared" si="16"/>
        <v>38.235294117647058</v>
      </c>
      <c r="J153" s="8">
        <v>227</v>
      </c>
      <c r="K153" s="8">
        <v>236</v>
      </c>
      <c r="L153" s="8">
        <v>231</v>
      </c>
    </row>
    <row r="154" spans="1:12" x14ac:dyDescent="0.25">
      <c r="A154" s="8"/>
      <c r="B154" s="11"/>
      <c r="C154" s="33" t="s">
        <v>248</v>
      </c>
      <c r="D154" s="55"/>
      <c r="E154" s="8">
        <v>38.200000000000003</v>
      </c>
      <c r="F154" s="9">
        <f t="shared" si="15"/>
        <v>0</v>
      </c>
      <c r="G154" s="8">
        <v>578</v>
      </c>
      <c r="H154" s="8">
        <v>0</v>
      </c>
      <c r="I154" s="9">
        <f t="shared" si="16"/>
        <v>0</v>
      </c>
      <c r="J154" s="8" t="s">
        <v>195</v>
      </c>
      <c r="K154" s="8"/>
      <c r="L154" s="8"/>
    </row>
    <row r="155" spans="1:12" x14ac:dyDescent="0.25">
      <c r="A155" s="13"/>
      <c r="B155" s="14"/>
      <c r="C155" s="33" t="s">
        <v>249</v>
      </c>
      <c r="D155" s="55"/>
      <c r="E155" s="8">
        <v>38.200000000000003</v>
      </c>
      <c r="F155" s="9">
        <f t="shared" si="15"/>
        <v>18.466666666666665</v>
      </c>
      <c r="G155" s="8">
        <v>578</v>
      </c>
      <c r="H155" s="8">
        <v>277</v>
      </c>
      <c r="I155" s="9">
        <f t="shared" si="16"/>
        <v>47.923875432525946</v>
      </c>
      <c r="J155" s="8">
        <v>224</v>
      </c>
      <c r="K155" s="8">
        <v>233</v>
      </c>
      <c r="L155" s="8">
        <v>236</v>
      </c>
    </row>
    <row r="156" spans="1:12" x14ac:dyDescent="0.25">
      <c r="A156" s="8"/>
      <c r="B156" s="11"/>
      <c r="C156" s="33" t="s">
        <v>250</v>
      </c>
      <c r="D156" s="55"/>
      <c r="E156" s="47">
        <v>60</v>
      </c>
      <c r="F156" s="9">
        <f t="shared" si="15"/>
        <v>12</v>
      </c>
      <c r="G156" s="47">
        <v>910</v>
      </c>
      <c r="H156" s="47">
        <v>180</v>
      </c>
      <c r="I156" s="9">
        <f t="shared" si="16"/>
        <v>19.780219780219781</v>
      </c>
      <c r="J156" s="47">
        <v>232</v>
      </c>
      <c r="K156" s="47">
        <v>230</v>
      </c>
      <c r="L156" s="47">
        <v>232</v>
      </c>
    </row>
    <row r="157" spans="1:12" x14ac:dyDescent="0.25">
      <c r="A157" s="8"/>
      <c r="B157" s="11"/>
      <c r="C157" s="33" t="s">
        <v>251</v>
      </c>
      <c r="D157" s="55"/>
      <c r="E157" s="32">
        <v>38.200000000000003</v>
      </c>
      <c r="F157" s="9">
        <f>H157/15</f>
        <v>18.600000000000001</v>
      </c>
      <c r="G157" s="32">
        <v>578</v>
      </c>
      <c r="H157" s="32">
        <v>279</v>
      </c>
      <c r="I157" s="9">
        <f>H157/(G157/100)</f>
        <v>48.269896193771622</v>
      </c>
      <c r="J157" s="32">
        <v>223</v>
      </c>
      <c r="K157" s="32">
        <v>227</v>
      </c>
      <c r="L157" s="32">
        <v>223</v>
      </c>
    </row>
    <row r="158" spans="1:12" x14ac:dyDescent="0.25">
      <c r="A158" s="8"/>
      <c r="B158" s="11"/>
      <c r="C158" s="33" t="s">
        <v>253</v>
      </c>
      <c r="D158" s="55"/>
      <c r="E158" s="8">
        <v>38.200000000000003</v>
      </c>
      <c r="F158" s="9">
        <f t="shared" si="15"/>
        <v>7.5333333333333332</v>
      </c>
      <c r="G158" s="8">
        <v>578</v>
      </c>
      <c r="H158" s="8">
        <v>113</v>
      </c>
      <c r="I158" s="9">
        <f t="shared" si="16"/>
        <v>19.550173010380622</v>
      </c>
      <c r="J158" s="8">
        <v>237</v>
      </c>
      <c r="K158" s="8">
        <v>237</v>
      </c>
      <c r="L158" s="8">
        <v>235</v>
      </c>
    </row>
    <row r="159" spans="1:12" x14ac:dyDescent="0.25">
      <c r="A159" s="13"/>
      <c r="B159" s="14"/>
      <c r="C159" s="33" t="s">
        <v>252</v>
      </c>
      <c r="D159" s="55"/>
      <c r="E159" s="8">
        <v>38.200000000000003</v>
      </c>
      <c r="F159" s="9">
        <f t="shared" si="15"/>
        <v>5.0666666666666664</v>
      </c>
      <c r="G159" s="8">
        <v>578</v>
      </c>
      <c r="H159" s="8">
        <v>76</v>
      </c>
      <c r="I159" s="9">
        <f t="shared" si="16"/>
        <v>13.148788927335639</v>
      </c>
      <c r="J159" s="8">
        <v>237</v>
      </c>
      <c r="K159" s="8">
        <v>237</v>
      </c>
      <c r="L159" s="8">
        <v>235</v>
      </c>
    </row>
    <row r="160" spans="1:12" x14ac:dyDescent="0.25">
      <c r="A160" s="8"/>
      <c r="B160" s="11"/>
      <c r="C160" s="14" t="s">
        <v>10</v>
      </c>
      <c r="D160" s="57"/>
      <c r="E160" s="13">
        <f>SUM(E146:E159)</f>
        <v>571</v>
      </c>
      <c r="F160" s="15">
        <f>SUM(F146:F159)</f>
        <v>197.39999999999998</v>
      </c>
      <c r="G160" s="13">
        <f>SUM(G146:G159)</f>
        <v>8640</v>
      </c>
      <c r="H160" s="13">
        <f>SUM(H146:H159)</f>
        <v>2961</v>
      </c>
      <c r="I160" s="9"/>
      <c r="J160" s="8"/>
      <c r="K160" s="8"/>
      <c r="L160" s="8"/>
    </row>
    <row r="161" spans="1:12" x14ac:dyDescent="0.25">
      <c r="A161" s="8"/>
      <c r="B161" s="11"/>
      <c r="C161" s="11"/>
      <c r="D161" s="55"/>
      <c r="E161" s="8"/>
      <c r="F161" s="9"/>
      <c r="G161" s="8"/>
      <c r="H161" s="8"/>
      <c r="I161" s="9"/>
      <c r="J161" s="8"/>
      <c r="K161" s="8"/>
      <c r="L161" s="8"/>
    </row>
    <row r="162" spans="1:12" x14ac:dyDescent="0.25">
      <c r="A162" s="8"/>
      <c r="B162" s="11"/>
      <c r="C162" s="33" t="s">
        <v>254</v>
      </c>
      <c r="D162" s="55"/>
      <c r="E162" s="32">
        <v>120.3</v>
      </c>
      <c r="F162" s="9">
        <f>H162/15</f>
        <v>7.333333333333333</v>
      </c>
      <c r="G162" s="32">
        <v>1804</v>
      </c>
      <c r="H162" s="32">
        <v>110</v>
      </c>
      <c r="I162" s="9">
        <f t="shared" ref="I162:I172" si="17">H162/(G162/100)</f>
        <v>6.0975609756097562</v>
      </c>
      <c r="J162" s="32">
        <v>231</v>
      </c>
      <c r="K162" s="32">
        <v>233</v>
      </c>
      <c r="L162" s="32">
        <v>233</v>
      </c>
    </row>
    <row r="163" spans="1:12" x14ac:dyDescent="0.25">
      <c r="A163" s="13">
        <v>13</v>
      </c>
      <c r="B163" s="14" t="s">
        <v>21</v>
      </c>
      <c r="C163" s="36" t="s">
        <v>255</v>
      </c>
      <c r="D163" s="36"/>
      <c r="E163" s="8">
        <v>38.200000000000003</v>
      </c>
      <c r="F163" s="9">
        <f t="shared" ref="F163:F172" si="18">H163/15</f>
        <v>8.8000000000000007</v>
      </c>
      <c r="G163" s="8">
        <v>578</v>
      </c>
      <c r="H163" s="8">
        <v>132</v>
      </c>
      <c r="I163" s="9">
        <f t="shared" si="17"/>
        <v>22.837370242214533</v>
      </c>
      <c r="J163" s="8">
        <v>232</v>
      </c>
      <c r="K163" s="8">
        <v>233</v>
      </c>
      <c r="L163" s="8">
        <v>233</v>
      </c>
    </row>
    <row r="164" spans="1:12" x14ac:dyDescent="0.25">
      <c r="A164" s="13"/>
      <c r="B164" s="14"/>
      <c r="C164" s="37" t="s">
        <v>256</v>
      </c>
      <c r="D164" s="37"/>
      <c r="E164" s="8">
        <v>38.200000000000003</v>
      </c>
      <c r="F164" s="9">
        <f t="shared" si="18"/>
        <v>3.2666666666666666</v>
      </c>
      <c r="G164" s="8">
        <v>578</v>
      </c>
      <c r="H164" s="8">
        <v>49</v>
      </c>
      <c r="I164" s="9">
        <f t="shared" si="17"/>
        <v>8.4775086505190309</v>
      </c>
      <c r="J164" s="8">
        <v>232</v>
      </c>
      <c r="K164" s="8">
        <v>234</v>
      </c>
      <c r="L164" s="8">
        <v>235</v>
      </c>
    </row>
    <row r="165" spans="1:12" x14ac:dyDescent="0.25">
      <c r="A165" s="8"/>
      <c r="B165" s="11"/>
      <c r="C165" s="33" t="s">
        <v>257</v>
      </c>
      <c r="D165" s="55"/>
      <c r="E165" s="32">
        <v>30.8</v>
      </c>
      <c r="F165" s="9">
        <f t="shared" si="18"/>
        <v>18.333333333333332</v>
      </c>
      <c r="G165" s="32">
        <v>462</v>
      </c>
      <c r="H165" s="32">
        <v>275</v>
      </c>
      <c r="I165" s="9">
        <f t="shared" si="17"/>
        <v>59.523809523809526</v>
      </c>
      <c r="J165" s="32">
        <v>233</v>
      </c>
      <c r="K165" s="32">
        <v>228</v>
      </c>
      <c r="L165" s="32">
        <v>235</v>
      </c>
    </row>
    <row r="166" spans="1:12" x14ac:dyDescent="0.25">
      <c r="A166" s="32"/>
      <c r="B166" s="33"/>
      <c r="C166" s="33" t="s">
        <v>258</v>
      </c>
      <c r="D166" s="55"/>
      <c r="E166" s="32">
        <v>30.8</v>
      </c>
      <c r="F166" s="9">
        <f t="shared" si="18"/>
        <v>10.666666666666666</v>
      </c>
      <c r="G166" s="32">
        <v>462</v>
      </c>
      <c r="H166" s="32">
        <v>160</v>
      </c>
      <c r="I166" s="9">
        <f t="shared" si="17"/>
        <v>34.632034632034632</v>
      </c>
      <c r="J166" s="32">
        <v>230</v>
      </c>
      <c r="K166" s="32">
        <v>232</v>
      </c>
      <c r="L166" s="32">
        <v>228</v>
      </c>
    </row>
    <row r="167" spans="1:12" x14ac:dyDescent="0.25">
      <c r="A167" s="69"/>
      <c r="B167" s="68"/>
      <c r="C167" s="33" t="s">
        <v>259</v>
      </c>
      <c r="D167" s="55"/>
      <c r="E167" s="32">
        <v>30.8</v>
      </c>
      <c r="F167" s="9">
        <f>H167/15</f>
        <v>9.1999999999999993</v>
      </c>
      <c r="G167" s="32">
        <v>462</v>
      </c>
      <c r="H167" s="32">
        <v>138</v>
      </c>
      <c r="I167" s="9">
        <f t="shared" si="17"/>
        <v>29.870129870129869</v>
      </c>
      <c r="J167" s="32">
        <v>228</v>
      </c>
      <c r="K167" s="32">
        <v>226</v>
      </c>
      <c r="L167" s="32">
        <v>223</v>
      </c>
    </row>
    <row r="168" spans="1:12" x14ac:dyDescent="0.25">
      <c r="A168" s="69"/>
      <c r="B168" s="68"/>
      <c r="C168" s="33" t="s">
        <v>260</v>
      </c>
      <c r="D168" s="55"/>
      <c r="E168" s="32">
        <v>30.8</v>
      </c>
      <c r="F168" s="9">
        <f>H168/15</f>
        <v>5.333333333333333</v>
      </c>
      <c r="G168" s="32">
        <v>462</v>
      </c>
      <c r="H168" s="32">
        <v>80</v>
      </c>
      <c r="I168" s="9">
        <f t="shared" si="17"/>
        <v>17.316017316017316</v>
      </c>
      <c r="J168" s="32">
        <v>222</v>
      </c>
      <c r="K168" s="32">
        <v>225</v>
      </c>
      <c r="L168" s="32">
        <v>227</v>
      </c>
    </row>
    <row r="169" spans="1:12" x14ac:dyDescent="0.25">
      <c r="A169" s="69"/>
      <c r="B169" s="68"/>
      <c r="C169" s="33" t="s">
        <v>261</v>
      </c>
      <c r="D169" s="55"/>
      <c r="E169" s="47">
        <v>60</v>
      </c>
      <c r="F169" s="9">
        <f>H169/15</f>
        <v>2.2000000000000002</v>
      </c>
      <c r="G169" s="47">
        <v>910</v>
      </c>
      <c r="H169" s="47">
        <v>33</v>
      </c>
      <c r="I169" s="9">
        <f t="shared" si="17"/>
        <v>3.6263736263736264</v>
      </c>
      <c r="J169" s="47">
        <v>240</v>
      </c>
      <c r="K169" s="47">
        <v>238</v>
      </c>
      <c r="L169" s="47">
        <v>238</v>
      </c>
    </row>
    <row r="170" spans="1:12" x14ac:dyDescent="0.25">
      <c r="A170" s="8"/>
      <c r="B170" s="11"/>
      <c r="C170" s="33" t="s">
        <v>262</v>
      </c>
      <c r="D170" s="55"/>
      <c r="E170" s="47">
        <v>60</v>
      </c>
      <c r="F170" s="9">
        <f>H170/15</f>
        <v>2.6666666666666665</v>
      </c>
      <c r="G170" s="47">
        <v>910</v>
      </c>
      <c r="H170" s="47">
        <v>40</v>
      </c>
      <c r="I170" s="9">
        <f>H170/(G170/100)</f>
        <v>4.395604395604396</v>
      </c>
      <c r="J170" s="47">
        <v>239</v>
      </c>
      <c r="K170" s="47">
        <v>236</v>
      </c>
      <c r="L170" s="47">
        <v>239</v>
      </c>
    </row>
    <row r="171" spans="1:12" x14ac:dyDescent="0.25">
      <c r="A171" s="8"/>
      <c r="B171" s="11"/>
      <c r="C171" s="33" t="s">
        <v>263</v>
      </c>
      <c r="D171" s="55"/>
      <c r="E171" s="8">
        <v>38.200000000000003</v>
      </c>
      <c r="F171" s="9">
        <f t="shared" si="18"/>
        <v>8.7333333333333325</v>
      </c>
      <c r="G171" s="8">
        <v>578</v>
      </c>
      <c r="H171" s="8">
        <v>131</v>
      </c>
      <c r="I171" s="9">
        <f t="shared" si="17"/>
        <v>22.664359861591695</v>
      </c>
      <c r="J171" s="8">
        <v>230</v>
      </c>
      <c r="K171" s="8">
        <v>233</v>
      </c>
      <c r="L171" s="8">
        <v>230</v>
      </c>
    </row>
    <row r="172" spans="1:12" x14ac:dyDescent="0.25">
      <c r="A172" s="8"/>
      <c r="B172" s="11"/>
      <c r="C172" s="33" t="s">
        <v>264</v>
      </c>
      <c r="D172" s="55"/>
      <c r="E172" s="8">
        <v>38.200000000000003</v>
      </c>
      <c r="F172" s="9">
        <f t="shared" si="18"/>
        <v>13</v>
      </c>
      <c r="G172" s="8">
        <v>578</v>
      </c>
      <c r="H172" s="8">
        <v>195</v>
      </c>
      <c r="I172" s="9">
        <f t="shared" si="17"/>
        <v>33.737024221453282</v>
      </c>
      <c r="J172" s="8">
        <v>233</v>
      </c>
      <c r="K172" s="8">
        <v>241</v>
      </c>
      <c r="L172" s="8">
        <v>239</v>
      </c>
    </row>
    <row r="173" spans="1:12" x14ac:dyDescent="0.25">
      <c r="A173" s="8"/>
      <c r="B173" s="11"/>
      <c r="C173" s="14" t="s">
        <v>10</v>
      </c>
      <c r="D173" s="57"/>
      <c r="E173" s="13">
        <f>SUM(E162:E172)</f>
        <v>516.30000000000007</v>
      </c>
      <c r="F173" s="15">
        <f>SUM(F162:F172)</f>
        <v>89.533333333333331</v>
      </c>
      <c r="G173" s="13">
        <f>SUM(G162:G172)</f>
        <v>7784</v>
      </c>
      <c r="H173" s="13">
        <f>SUM(H162:H172)</f>
        <v>1343</v>
      </c>
      <c r="I173" s="9"/>
      <c r="J173" s="8"/>
      <c r="K173" s="8"/>
      <c r="L173" s="8"/>
    </row>
    <row r="174" spans="1:12" x14ac:dyDescent="0.25">
      <c r="A174" s="8"/>
      <c r="B174" s="11"/>
      <c r="C174" s="11"/>
      <c r="D174" s="55"/>
      <c r="E174" s="8"/>
      <c r="F174" s="9"/>
      <c r="G174" s="8"/>
      <c r="H174" s="8"/>
      <c r="I174" s="9"/>
      <c r="J174" s="8"/>
      <c r="K174" s="8"/>
      <c r="L174" s="8"/>
    </row>
    <row r="175" spans="1:12" x14ac:dyDescent="0.25">
      <c r="A175" s="8"/>
      <c r="B175" s="11"/>
      <c r="C175" s="33" t="s">
        <v>265</v>
      </c>
      <c r="D175" s="55"/>
      <c r="E175" s="8">
        <v>24.2</v>
      </c>
      <c r="F175" s="9">
        <f t="shared" ref="F175:F188" si="19">H175/15</f>
        <v>4.5999999999999996</v>
      </c>
      <c r="G175" s="8">
        <v>362</v>
      </c>
      <c r="H175" s="8">
        <v>69</v>
      </c>
      <c r="I175" s="9">
        <f t="shared" ref="I175:I188" si="20">H175/(G175/100)</f>
        <v>19.060773480662984</v>
      </c>
      <c r="J175" s="8">
        <v>231</v>
      </c>
      <c r="K175" s="8">
        <v>230</v>
      </c>
      <c r="L175" s="8">
        <v>228</v>
      </c>
    </row>
    <row r="176" spans="1:12" x14ac:dyDescent="0.25">
      <c r="A176" s="13">
        <v>14</v>
      </c>
      <c r="B176" s="14" t="s">
        <v>22</v>
      </c>
      <c r="C176" s="36" t="s">
        <v>266</v>
      </c>
      <c r="D176" s="36"/>
      <c r="E176" s="8">
        <v>38.200000000000003</v>
      </c>
      <c r="F176" s="9">
        <f t="shared" si="19"/>
        <v>17.133333333333333</v>
      </c>
      <c r="G176" s="8">
        <v>578</v>
      </c>
      <c r="H176" s="8">
        <v>257</v>
      </c>
      <c r="I176" s="9">
        <f t="shared" si="20"/>
        <v>44.463667820069205</v>
      </c>
      <c r="J176" s="8">
        <v>234</v>
      </c>
      <c r="K176" s="8">
        <v>237</v>
      </c>
      <c r="L176" s="8">
        <v>237</v>
      </c>
    </row>
    <row r="177" spans="1:12" x14ac:dyDescent="0.25">
      <c r="A177" s="13"/>
      <c r="B177" s="14"/>
      <c r="C177" s="37" t="s">
        <v>267</v>
      </c>
      <c r="D177" s="37"/>
      <c r="E177" s="8">
        <v>38.200000000000003</v>
      </c>
      <c r="F177" s="9">
        <f t="shared" si="19"/>
        <v>8.4666666666666668</v>
      </c>
      <c r="G177" s="8">
        <v>578</v>
      </c>
      <c r="H177" s="8">
        <v>127</v>
      </c>
      <c r="I177" s="9">
        <f t="shared" si="20"/>
        <v>21.972318339100344</v>
      </c>
      <c r="J177" s="8">
        <v>234</v>
      </c>
      <c r="K177" s="8">
        <v>233</v>
      </c>
      <c r="L177" s="8">
        <v>233</v>
      </c>
    </row>
    <row r="178" spans="1:12" x14ac:dyDescent="0.25">
      <c r="A178" s="8"/>
      <c r="B178" s="11"/>
      <c r="C178" s="33" t="s">
        <v>268</v>
      </c>
      <c r="D178" s="55"/>
      <c r="E178" s="8">
        <v>38.200000000000003</v>
      </c>
      <c r="F178" s="9">
        <f t="shared" si="19"/>
        <v>5.8</v>
      </c>
      <c r="G178" s="8">
        <v>578</v>
      </c>
      <c r="H178" s="8">
        <v>87</v>
      </c>
      <c r="I178" s="9">
        <f t="shared" si="20"/>
        <v>15.051903114186851</v>
      </c>
      <c r="J178" s="8">
        <v>231</v>
      </c>
      <c r="K178" s="8">
        <v>236</v>
      </c>
      <c r="L178" s="8">
        <v>234</v>
      </c>
    </row>
    <row r="179" spans="1:12" x14ac:dyDescent="0.25">
      <c r="A179" s="8"/>
      <c r="B179" s="11"/>
      <c r="C179" s="33" t="s">
        <v>269</v>
      </c>
      <c r="D179" s="55"/>
      <c r="E179" s="8">
        <v>38.200000000000003</v>
      </c>
      <c r="F179" s="9">
        <f t="shared" si="19"/>
        <v>19.733333333333334</v>
      </c>
      <c r="G179" s="8">
        <v>578</v>
      </c>
      <c r="H179" s="8">
        <v>296</v>
      </c>
      <c r="I179" s="9">
        <f t="shared" si="20"/>
        <v>51.211072664359861</v>
      </c>
      <c r="J179" s="8">
        <v>234</v>
      </c>
      <c r="K179" s="8">
        <v>234</v>
      </c>
      <c r="L179" s="8">
        <v>235</v>
      </c>
    </row>
    <row r="180" spans="1:12" x14ac:dyDescent="0.25">
      <c r="A180" s="8"/>
      <c r="B180" s="11"/>
      <c r="C180" s="50" t="s">
        <v>393</v>
      </c>
      <c r="D180" s="55"/>
      <c r="E180" s="49">
        <v>9.6199999999999992</v>
      </c>
      <c r="F180" s="9">
        <f t="shared" si="19"/>
        <v>3.4</v>
      </c>
      <c r="G180" s="49">
        <v>144.30000000000001</v>
      </c>
      <c r="H180" s="49">
        <v>51</v>
      </c>
      <c r="I180" s="9">
        <f>H180/(G180/100)</f>
        <v>35.343035343035339</v>
      </c>
      <c r="J180" s="49">
        <v>229</v>
      </c>
      <c r="K180" s="49">
        <v>236</v>
      </c>
      <c r="L180" s="49">
        <v>235</v>
      </c>
    </row>
    <row r="181" spans="1:12" x14ac:dyDescent="0.25">
      <c r="A181" s="49"/>
      <c r="B181" s="50"/>
      <c r="C181" s="50" t="s">
        <v>394</v>
      </c>
      <c r="D181" s="55"/>
      <c r="E181" s="49">
        <v>17.5</v>
      </c>
      <c r="F181" s="9">
        <f>H181/15</f>
        <v>1.5333333333333334</v>
      </c>
      <c r="G181" s="49">
        <v>260</v>
      </c>
      <c r="H181" s="49">
        <v>23</v>
      </c>
      <c r="I181" s="9">
        <f>H181/(G181/100)</f>
        <v>8.8461538461538467</v>
      </c>
      <c r="J181" s="49">
        <v>234</v>
      </c>
      <c r="K181" s="49">
        <v>236</v>
      </c>
      <c r="L181" s="49">
        <v>229</v>
      </c>
    </row>
    <row r="182" spans="1:12" x14ac:dyDescent="0.25">
      <c r="A182" s="8"/>
      <c r="B182" s="11"/>
      <c r="C182" s="33" t="s">
        <v>270</v>
      </c>
      <c r="D182" s="55"/>
      <c r="E182" s="8">
        <v>38.200000000000003</v>
      </c>
      <c r="F182" s="9">
        <f t="shared" si="19"/>
        <v>7.9333333333333336</v>
      </c>
      <c r="G182" s="8">
        <v>578</v>
      </c>
      <c r="H182" s="8">
        <v>119</v>
      </c>
      <c r="I182" s="9">
        <f t="shared" si="20"/>
        <v>20.588235294117645</v>
      </c>
      <c r="J182" s="8">
        <v>236</v>
      </c>
      <c r="K182" s="8">
        <v>233</v>
      </c>
      <c r="L182" s="8">
        <v>240</v>
      </c>
    </row>
    <row r="183" spans="1:12" x14ac:dyDescent="0.25">
      <c r="A183" s="8"/>
      <c r="B183" s="11"/>
      <c r="C183" s="33" t="s">
        <v>271</v>
      </c>
      <c r="D183" s="55"/>
      <c r="E183" s="8">
        <v>38.200000000000003</v>
      </c>
      <c r="F183" s="9">
        <f t="shared" si="19"/>
        <v>16</v>
      </c>
      <c r="G183" s="8">
        <v>578</v>
      </c>
      <c r="H183" s="8">
        <v>240</v>
      </c>
      <c r="I183" s="9">
        <f t="shared" si="20"/>
        <v>41.522491349480966</v>
      </c>
      <c r="J183" s="8">
        <v>238</v>
      </c>
      <c r="K183" s="8">
        <v>243</v>
      </c>
      <c r="L183" s="8">
        <v>222</v>
      </c>
    </row>
    <row r="184" spans="1:12" x14ac:dyDescent="0.25">
      <c r="A184" s="8"/>
      <c r="B184" s="11"/>
      <c r="C184" s="33" t="s">
        <v>272</v>
      </c>
      <c r="D184" s="55"/>
      <c r="E184" s="8">
        <v>53.9</v>
      </c>
      <c r="F184" s="9">
        <f t="shared" si="19"/>
        <v>11.066666666666666</v>
      </c>
      <c r="G184" s="8">
        <v>808</v>
      </c>
      <c r="H184" s="8">
        <v>166</v>
      </c>
      <c r="I184" s="9">
        <f t="shared" si="20"/>
        <v>20.544554455445546</v>
      </c>
      <c r="J184" s="8">
        <v>235</v>
      </c>
      <c r="K184" s="8">
        <v>232</v>
      </c>
      <c r="L184" s="8">
        <v>236</v>
      </c>
    </row>
    <row r="185" spans="1:12" x14ac:dyDescent="0.25">
      <c r="A185" s="8"/>
      <c r="B185" s="11"/>
      <c r="C185" s="33" t="s">
        <v>273</v>
      </c>
      <c r="D185" s="55"/>
      <c r="E185" s="8">
        <v>24.2</v>
      </c>
      <c r="F185" s="9">
        <f t="shared" si="19"/>
        <v>5.4666666666666668</v>
      </c>
      <c r="G185" s="8">
        <v>362</v>
      </c>
      <c r="H185" s="8">
        <v>82</v>
      </c>
      <c r="I185" s="9">
        <f t="shared" si="20"/>
        <v>22.651933701657459</v>
      </c>
      <c r="J185" s="8">
        <v>239</v>
      </c>
      <c r="K185" s="8">
        <v>237</v>
      </c>
      <c r="L185" s="8">
        <v>238</v>
      </c>
    </row>
    <row r="186" spans="1:12" x14ac:dyDescent="0.25">
      <c r="A186" s="8"/>
      <c r="B186" s="11"/>
      <c r="C186" s="33" t="s">
        <v>275</v>
      </c>
      <c r="D186" s="55"/>
      <c r="E186" s="8">
        <v>30.8</v>
      </c>
      <c r="F186" s="9">
        <f t="shared" si="19"/>
        <v>12.133333333333333</v>
      </c>
      <c r="G186" s="8">
        <v>462</v>
      </c>
      <c r="H186" s="8">
        <v>182</v>
      </c>
      <c r="I186" s="9">
        <f t="shared" si="20"/>
        <v>39.393939393939391</v>
      </c>
      <c r="J186" s="8">
        <v>234</v>
      </c>
      <c r="K186" s="8">
        <v>235</v>
      </c>
      <c r="L186" s="8">
        <v>230</v>
      </c>
    </row>
    <row r="187" spans="1:12" x14ac:dyDescent="0.25">
      <c r="A187" s="8"/>
      <c r="B187" s="11"/>
      <c r="C187" s="33" t="s">
        <v>274</v>
      </c>
      <c r="D187" s="55"/>
      <c r="E187" s="8">
        <v>17.5</v>
      </c>
      <c r="F187" s="9">
        <f t="shared" si="19"/>
        <v>6.0666666666666664</v>
      </c>
      <c r="G187" s="8">
        <v>260</v>
      </c>
      <c r="H187" s="8">
        <v>91</v>
      </c>
      <c r="I187" s="9">
        <f t="shared" si="20"/>
        <v>35</v>
      </c>
      <c r="J187" s="8">
        <v>238</v>
      </c>
      <c r="K187" s="8">
        <v>235</v>
      </c>
      <c r="L187" s="8">
        <v>224</v>
      </c>
    </row>
    <row r="188" spans="1:12" x14ac:dyDescent="0.25">
      <c r="A188" s="8"/>
      <c r="B188" s="11"/>
      <c r="C188" s="33" t="s">
        <v>276</v>
      </c>
      <c r="D188" s="55"/>
      <c r="E188" s="47">
        <v>60</v>
      </c>
      <c r="F188" s="9">
        <f t="shared" si="19"/>
        <v>17.533333333333335</v>
      </c>
      <c r="G188" s="47">
        <v>910</v>
      </c>
      <c r="H188" s="47">
        <v>263</v>
      </c>
      <c r="I188" s="9">
        <f t="shared" si="20"/>
        <v>28.901098901098901</v>
      </c>
      <c r="J188" s="47">
        <v>232</v>
      </c>
      <c r="K188" s="47">
        <v>236</v>
      </c>
      <c r="L188" s="47">
        <v>231</v>
      </c>
    </row>
    <row r="189" spans="1:12" x14ac:dyDescent="0.25">
      <c r="A189" s="8"/>
      <c r="B189" s="11"/>
      <c r="C189" s="33" t="s">
        <v>277</v>
      </c>
      <c r="D189" s="55"/>
      <c r="E189" s="47">
        <v>60</v>
      </c>
      <c r="F189" s="9">
        <f>H189/15</f>
        <v>0</v>
      </c>
      <c r="G189" s="47">
        <v>910</v>
      </c>
      <c r="H189" s="47">
        <v>0</v>
      </c>
      <c r="I189" s="9">
        <f>H189/(G189/100)</f>
        <v>0</v>
      </c>
      <c r="J189" s="47">
        <v>228</v>
      </c>
      <c r="K189" s="47">
        <v>237</v>
      </c>
      <c r="L189" s="47">
        <v>232</v>
      </c>
    </row>
    <row r="190" spans="1:12" x14ac:dyDescent="0.25">
      <c r="A190" s="13"/>
      <c r="B190" s="14"/>
      <c r="C190" s="33" t="s">
        <v>278</v>
      </c>
      <c r="D190" s="55"/>
      <c r="E190" s="47">
        <v>60</v>
      </c>
      <c r="F190" s="9">
        <f>H190/15</f>
        <v>6.2666666666666666</v>
      </c>
      <c r="G190" s="47">
        <v>910</v>
      </c>
      <c r="H190" s="47">
        <v>94</v>
      </c>
      <c r="I190" s="9">
        <f>H190/(G190/100)</f>
        <v>10.32967032967033</v>
      </c>
      <c r="J190" s="47">
        <v>234</v>
      </c>
      <c r="K190" s="47">
        <v>234</v>
      </c>
      <c r="L190" s="47">
        <v>237</v>
      </c>
    </row>
    <row r="191" spans="1:12" x14ac:dyDescent="0.25">
      <c r="A191" s="8"/>
      <c r="B191" s="11"/>
      <c r="C191" s="33" t="s">
        <v>279</v>
      </c>
      <c r="D191" s="55"/>
      <c r="E191" s="8">
        <v>96.2</v>
      </c>
      <c r="F191" s="9">
        <f>H191/15</f>
        <v>15.866666666666667</v>
      </c>
      <c r="G191" s="8">
        <v>1443</v>
      </c>
      <c r="H191" s="8">
        <v>238</v>
      </c>
      <c r="I191" s="9">
        <f>H191/(G191/100)</f>
        <v>16.493416493416493</v>
      </c>
      <c r="J191" s="8">
        <v>228</v>
      </c>
      <c r="K191" s="8">
        <v>219</v>
      </c>
      <c r="L191" s="8">
        <v>225</v>
      </c>
    </row>
    <row r="192" spans="1:12" x14ac:dyDescent="0.25">
      <c r="A192" s="13"/>
      <c r="B192" s="14"/>
      <c r="C192" s="14" t="s">
        <v>10</v>
      </c>
      <c r="D192" s="57"/>
      <c r="E192" s="13">
        <f>SUM(E175:E191)</f>
        <v>683.12</v>
      </c>
      <c r="F192" s="15">
        <f>SUM(F175:F190)</f>
        <v>143.13333333333333</v>
      </c>
      <c r="G192" s="13">
        <f>SUM(G175:G190)</f>
        <v>8856.2999999999993</v>
      </c>
      <c r="H192" s="13">
        <f>SUM(H175:H190)</f>
        <v>2147</v>
      </c>
      <c r="I192" s="9"/>
      <c r="J192" s="8"/>
      <c r="K192" s="8"/>
      <c r="L192" s="8"/>
    </row>
    <row r="193" spans="1:12" x14ac:dyDescent="0.25">
      <c r="A193" s="13"/>
      <c r="B193" s="14"/>
      <c r="C193" s="11"/>
      <c r="D193" s="55"/>
      <c r="E193" s="8"/>
      <c r="F193" s="9"/>
      <c r="G193" s="8"/>
      <c r="H193" s="8"/>
      <c r="I193" s="9"/>
      <c r="J193" s="8"/>
      <c r="K193" s="8"/>
      <c r="L193" s="8"/>
    </row>
    <row r="194" spans="1:12" x14ac:dyDescent="0.25">
      <c r="A194" s="8"/>
      <c r="B194" s="11"/>
      <c r="C194" s="11"/>
      <c r="D194" s="55"/>
      <c r="E194" s="8"/>
      <c r="F194" s="9"/>
      <c r="G194" s="8"/>
      <c r="H194" s="8"/>
      <c r="I194" s="9"/>
      <c r="J194" s="8"/>
      <c r="K194" s="8"/>
      <c r="L194" s="8"/>
    </row>
    <row r="195" spans="1:12" x14ac:dyDescent="0.25">
      <c r="A195" s="8"/>
      <c r="B195" s="11"/>
      <c r="C195" s="33" t="s">
        <v>280</v>
      </c>
      <c r="D195" s="55"/>
      <c r="E195" s="8">
        <v>17.5</v>
      </c>
      <c r="F195" s="9">
        <f t="shared" ref="F195:F200" si="21">H195/15</f>
        <v>0.88</v>
      </c>
      <c r="G195" s="8">
        <v>260</v>
      </c>
      <c r="H195" s="8">
        <v>13.2</v>
      </c>
      <c r="I195" s="9">
        <f t="shared" ref="I195:I200" si="22">H195/(G195/100)</f>
        <v>5.0769230769230766</v>
      </c>
      <c r="J195" s="8">
        <v>227</v>
      </c>
      <c r="K195" s="8">
        <v>234</v>
      </c>
      <c r="L195" s="8">
        <v>231</v>
      </c>
    </row>
    <row r="196" spans="1:12" x14ac:dyDescent="0.25">
      <c r="A196" s="13">
        <v>15</v>
      </c>
      <c r="B196" s="14" t="s">
        <v>23</v>
      </c>
      <c r="C196" s="33" t="s">
        <v>281</v>
      </c>
      <c r="D196" s="55"/>
      <c r="E196" s="8">
        <v>17.5</v>
      </c>
      <c r="F196" s="9">
        <f t="shared" si="21"/>
        <v>8.0666666666666664</v>
      </c>
      <c r="G196" s="8">
        <v>260</v>
      </c>
      <c r="H196" s="8">
        <v>121</v>
      </c>
      <c r="I196" s="9">
        <f t="shared" si="22"/>
        <v>46.53846153846154</v>
      </c>
      <c r="J196" s="8">
        <v>230</v>
      </c>
      <c r="K196" s="8">
        <v>234</v>
      </c>
      <c r="L196" s="8">
        <v>237</v>
      </c>
    </row>
    <row r="197" spans="1:12" x14ac:dyDescent="0.25">
      <c r="A197" s="13"/>
      <c r="B197" s="14"/>
      <c r="C197" s="33" t="s">
        <v>282</v>
      </c>
      <c r="D197" s="55"/>
      <c r="E197" s="8">
        <v>30.8</v>
      </c>
      <c r="F197" s="9">
        <f t="shared" si="21"/>
        <v>4.4666666666666668</v>
      </c>
      <c r="G197" s="8">
        <v>462</v>
      </c>
      <c r="H197" s="8">
        <v>67</v>
      </c>
      <c r="I197" s="9">
        <f t="shared" si="22"/>
        <v>14.502164502164502</v>
      </c>
      <c r="J197" s="8">
        <v>235</v>
      </c>
      <c r="K197" s="8">
        <v>233</v>
      </c>
      <c r="L197" s="8">
        <v>232</v>
      </c>
    </row>
    <row r="198" spans="1:12" x14ac:dyDescent="0.25">
      <c r="A198" s="8"/>
      <c r="B198" s="11"/>
      <c r="C198" s="48" t="s">
        <v>386</v>
      </c>
      <c r="D198" s="55"/>
      <c r="E198" s="8">
        <v>24.2</v>
      </c>
      <c r="F198" s="9">
        <f t="shared" si="21"/>
        <v>15.6</v>
      </c>
      <c r="G198" s="8">
        <v>362</v>
      </c>
      <c r="H198" s="8">
        <v>234</v>
      </c>
      <c r="I198" s="9">
        <f t="shared" si="22"/>
        <v>64.640883977900558</v>
      </c>
      <c r="J198" s="8">
        <v>222</v>
      </c>
      <c r="K198" s="8">
        <v>226</v>
      </c>
      <c r="L198" s="8">
        <v>234</v>
      </c>
    </row>
    <row r="199" spans="1:12" x14ac:dyDescent="0.25">
      <c r="A199" s="8"/>
      <c r="B199" s="11"/>
      <c r="C199" s="50" t="s">
        <v>395</v>
      </c>
      <c r="D199" s="55"/>
      <c r="E199" s="49">
        <v>38.200000000000003</v>
      </c>
      <c r="F199" s="9">
        <f t="shared" si="21"/>
        <v>0</v>
      </c>
      <c r="G199" s="49">
        <v>578</v>
      </c>
      <c r="H199" s="49">
        <v>0</v>
      </c>
      <c r="I199" s="9" t="s">
        <v>35</v>
      </c>
      <c r="J199" s="49">
        <v>226</v>
      </c>
      <c r="K199" s="49">
        <v>233</v>
      </c>
      <c r="L199" s="49">
        <v>236</v>
      </c>
    </row>
    <row r="200" spans="1:12" x14ac:dyDescent="0.25">
      <c r="A200" s="69"/>
      <c r="B200" s="68"/>
      <c r="C200" s="33" t="s">
        <v>283</v>
      </c>
      <c r="D200" s="55"/>
      <c r="E200" s="8">
        <v>24.2</v>
      </c>
      <c r="F200" s="9">
        <f t="shared" si="21"/>
        <v>10</v>
      </c>
      <c r="G200" s="8">
        <v>362</v>
      </c>
      <c r="H200" s="8">
        <v>150</v>
      </c>
      <c r="I200" s="9">
        <f t="shared" si="22"/>
        <v>41.436464088397791</v>
      </c>
      <c r="J200" s="8">
        <v>233</v>
      </c>
      <c r="K200" s="8">
        <v>220</v>
      </c>
      <c r="L200" s="8">
        <v>231</v>
      </c>
    </row>
    <row r="201" spans="1:12" x14ac:dyDescent="0.25">
      <c r="A201" s="69"/>
      <c r="B201" s="68"/>
      <c r="C201" s="14" t="s">
        <v>10</v>
      </c>
      <c r="D201" s="57"/>
      <c r="E201" s="13">
        <f>SUM(E195:E200)</f>
        <v>152.39999999999998</v>
      </c>
      <c r="F201" s="15">
        <f>SUM(F195:F200)</f>
        <v>39.013333333333335</v>
      </c>
      <c r="G201" s="13">
        <f>SUM(G195:G200)</f>
        <v>2284</v>
      </c>
      <c r="H201" s="13">
        <f>SUM(H195:H200)</f>
        <v>585.20000000000005</v>
      </c>
      <c r="I201" s="9"/>
      <c r="J201" s="8"/>
      <c r="K201" s="8"/>
      <c r="L201" s="8"/>
    </row>
    <row r="202" spans="1:12" x14ac:dyDescent="0.25">
      <c r="A202" s="13"/>
      <c r="B202" s="14"/>
      <c r="C202" s="11"/>
      <c r="D202" s="55"/>
      <c r="E202" s="8"/>
      <c r="F202" s="9"/>
      <c r="G202" s="8"/>
      <c r="H202" s="8"/>
      <c r="I202" s="9"/>
      <c r="J202" s="8"/>
      <c r="K202" s="8"/>
      <c r="L202" s="8"/>
    </row>
    <row r="203" spans="1:12" x14ac:dyDescent="0.25">
      <c r="A203" s="13"/>
      <c r="B203" s="14"/>
      <c r="C203" s="33" t="s">
        <v>284</v>
      </c>
      <c r="D203" s="55"/>
      <c r="E203" s="8">
        <v>30.8</v>
      </c>
      <c r="F203" s="9">
        <f>H203/15</f>
        <v>19.333333333333332</v>
      </c>
      <c r="G203" s="8">
        <v>462</v>
      </c>
      <c r="H203" s="8">
        <v>290</v>
      </c>
      <c r="I203" s="9">
        <f>H203/(G203/100)</f>
        <v>62.770562770562769</v>
      </c>
      <c r="J203" s="8">
        <v>229</v>
      </c>
      <c r="K203" s="8">
        <v>225</v>
      </c>
      <c r="L203" s="8">
        <v>235</v>
      </c>
    </row>
    <row r="204" spans="1:12" x14ac:dyDescent="0.25">
      <c r="A204" s="13">
        <v>16</v>
      </c>
      <c r="B204" s="14" t="s">
        <v>24</v>
      </c>
      <c r="C204" s="33" t="s">
        <v>285</v>
      </c>
      <c r="D204" s="55"/>
      <c r="E204" s="8">
        <v>38.200000000000003</v>
      </c>
      <c r="F204" s="9">
        <f>H204/15</f>
        <v>13.666666666666666</v>
      </c>
      <c r="G204" s="8">
        <v>578</v>
      </c>
      <c r="H204" s="8">
        <v>205</v>
      </c>
      <c r="I204" s="9">
        <f>H204/(G204/100)</f>
        <v>35.46712802768166</v>
      </c>
      <c r="J204" s="8">
        <v>236</v>
      </c>
      <c r="K204" s="8">
        <v>236</v>
      </c>
      <c r="L204" s="8">
        <v>232</v>
      </c>
    </row>
    <row r="205" spans="1:12" x14ac:dyDescent="0.25">
      <c r="A205" s="13"/>
      <c r="B205" s="14"/>
      <c r="C205" s="33" t="s">
        <v>286</v>
      </c>
      <c r="D205" s="55"/>
      <c r="E205" s="8">
        <v>30.8</v>
      </c>
      <c r="F205" s="9">
        <f>H205/15</f>
        <v>5.9333333333333336</v>
      </c>
      <c r="G205" s="8">
        <v>462</v>
      </c>
      <c r="H205" s="8">
        <v>89</v>
      </c>
      <c r="I205" s="9">
        <f>H205/(G205/100)</f>
        <v>19.264069264069263</v>
      </c>
      <c r="J205" s="8">
        <v>231</v>
      </c>
      <c r="K205" s="8">
        <v>235</v>
      </c>
      <c r="L205" s="8">
        <v>232</v>
      </c>
    </row>
    <row r="206" spans="1:12" x14ac:dyDescent="0.25">
      <c r="A206" s="69"/>
      <c r="B206" s="68"/>
      <c r="C206" s="14" t="s">
        <v>10</v>
      </c>
      <c r="D206" s="57"/>
      <c r="E206" s="13">
        <f>SUM(E203:E205)</f>
        <v>99.8</v>
      </c>
      <c r="F206" s="15">
        <f>SUM(F203:F205)</f>
        <v>38.933333333333337</v>
      </c>
      <c r="G206" s="13">
        <f>SUM(G203:G205)</f>
        <v>1502</v>
      </c>
      <c r="H206" s="13">
        <f>SUM(H203:H205)</f>
        <v>584</v>
      </c>
      <c r="I206" s="9"/>
      <c r="J206" s="8"/>
      <c r="K206" s="8"/>
      <c r="L206" s="8"/>
    </row>
    <row r="207" spans="1:12" x14ac:dyDescent="0.25">
      <c r="A207" s="69"/>
      <c r="B207" s="68"/>
      <c r="C207" s="11"/>
      <c r="D207" s="55"/>
      <c r="E207" s="8"/>
      <c r="F207" s="9"/>
      <c r="G207" s="8"/>
      <c r="H207" s="8"/>
      <c r="I207" s="9"/>
      <c r="J207" s="8"/>
      <c r="K207" s="8"/>
      <c r="L207" s="8"/>
    </row>
    <row r="208" spans="1:12" x14ac:dyDescent="0.25">
      <c r="A208" s="8"/>
      <c r="B208" s="11"/>
      <c r="C208" s="50" t="s">
        <v>396</v>
      </c>
      <c r="D208" s="55"/>
      <c r="E208" s="49">
        <v>15.4</v>
      </c>
      <c r="F208" s="9">
        <f>H208/15</f>
        <v>9.7333333333333325</v>
      </c>
      <c r="G208" s="49">
        <v>231</v>
      </c>
      <c r="H208" s="49">
        <v>146</v>
      </c>
      <c r="I208" s="9">
        <f>H208/(G208/100)</f>
        <v>63.203463203463201</v>
      </c>
      <c r="J208" s="49">
        <v>231</v>
      </c>
      <c r="K208" s="49">
        <v>227</v>
      </c>
      <c r="L208" s="49">
        <v>235</v>
      </c>
    </row>
    <row r="209" spans="1:12" x14ac:dyDescent="0.25">
      <c r="A209" s="13">
        <v>17</v>
      </c>
      <c r="B209" s="14" t="s">
        <v>25</v>
      </c>
      <c r="C209" s="50" t="s">
        <v>397</v>
      </c>
      <c r="D209" s="55"/>
      <c r="E209" s="49">
        <v>15.4</v>
      </c>
      <c r="F209" s="9">
        <f>H209/15</f>
        <v>8.8666666666666671</v>
      </c>
      <c r="G209" s="49">
        <v>231</v>
      </c>
      <c r="H209" s="49">
        <v>133</v>
      </c>
      <c r="I209" s="9">
        <f>H209/(G209/100)</f>
        <v>57.575757575757578</v>
      </c>
      <c r="J209" s="49">
        <v>228</v>
      </c>
      <c r="K209" s="49">
        <v>231</v>
      </c>
      <c r="L209" s="49">
        <v>237</v>
      </c>
    </row>
    <row r="210" spans="1:12" x14ac:dyDescent="0.25">
      <c r="A210" s="13"/>
      <c r="B210" s="14"/>
      <c r="C210" s="33" t="s">
        <v>287</v>
      </c>
      <c r="D210" s="55"/>
      <c r="E210" s="47">
        <v>60</v>
      </c>
      <c r="F210" s="9">
        <f>H210/15</f>
        <v>37.466666666666669</v>
      </c>
      <c r="G210" s="47">
        <v>910</v>
      </c>
      <c r="H210" s="47">
        <v>562</v>
      </c>
      <c r="I210" s="9">
        <f>H210/(G210/100)</f>
        <v>61.758241758241759</v>
      </c>
      <c r="J210" s="47">
        <v>235</v>
      </c>
      <c r="K210" s="47">
        <v>236</v>
      </c>
      <c r="L210" s="47">
        <v>236</v>
      </c>
    </row>
    <row r="211" spans="1:12" x14ac:dyDescent="0.25">
      <c r="A211" s="8"/>
      <c r="B211" s="11"/>
      <c r="C211" s="33" t="s">
        <v>288</v>
      </c>
      <c r="D211" s="55"/>
      <c r="E211" s="8">
        <v>38.200000000000003</v>
      </c>
      <c r="F211" s="9">
        <f>H211/15</f>
        <v>3.3333333333333335</v>
      </c>
      <c r="G211" s="8">
        <v>578</v>
      </c>
      <c r="H211" s="8">
        <v>50</v>
      </c>
      <c r="I211" s="9">
        <f>H211/(G211/100)</f>
        <v>8.6505190311418687</v>
      </c>
      <c r="J211" s="8">
        <v>237</v>
      </c>
      <c r="K211" s="8">
        <v>239</v>
      </c>
      <c r="L211" s="8">
        <v>232</v>
      </c>
    </row>
    <row r="212" spans="1:12" x14ac:dyDescent="0.25">
      <c r="A212" s="8"/>
      <c r="B212" s="11"/>
      <c r="C212" s="33" t="s">
        <v>289</v>
      </c>
      <c r="D212" s="55"/>
      <c r="E212" s="8">
        <v>38.200000000000003</v>
      </c>
      <c r="F212" s="9">
        <f>H212/15</f>
        <v>22.8</v>
      </c>
      <c r="G212" s="8">
        <v>578</v>
      </c>
      <c r="H212" s="8">
        <v>342</v>
      </c>
      <c r="I212" s="9">
        <f>H212/(G212/100)</f>
        <v>59.169550173010379</v>
      </c>
      <c r="J212" s="8">
        <v>239</v>
      </c>
      <c r="K212" s="8">
        <v>241</v>
      </c>
      <c r="L212" s="8">
        <v>238</v>
      </c>
    </row>
    <row r="213" spans="1:12" x14ac:dyDescent="0.25">
      <c r="A213" s="8"/>
      <c r="B213" s="11"/>
      <c r="C213" s="14" t="s">
        <v>10</v>
      </c>
      <c r="D213" s="57"/>
      <c r="E213" s="13">
        <f>SUM(E208:E212)</f>
        <v>167.2</v>
      </c>
      <c r="F213" s="15">
        <f>SUM(F208:F212)</f>
        <v>82.2</v>
      </c>
      <c r="G213" s="13">
        <f>SUM(G208:G212)</f>
        <v>2528</v>
      </c>
      <c r="H213" s="13">
        <f>SUM(H208:H212)</f>
        <v>1233</v>
      </c>
      <c r="I213" s="9"/>
      <c r="J213" s="8"/>
      <c r="K213" s="8"/>
      <c r="L213" s="8"/>
    </row>
    <row r="214" spans="1:12" x14ac:dyDescent="0.25">
      <c r="A214" s="8"/>
      <c r="B214" s="11"/>
      <c r="C214" s="11"/>
      <c r="D214" s="55"/>
      <c r="E214" s="8"/>
      <c r="F214" s="9"/>
      <c r="G214" s="8"/>
      <c r="H214" s="26"/>
      <c r="I214" s="9"/>
      <c r="J214" s="8"/>
      <c r="K214" s="8"/>
      <c r="L214" s="8"/>
    </row>
    <row r="215" spans="1:12" x14ac:dyDescent="0.25">
      <c r="A215" s="8"/>
      <c r="B215" s="11"/>
      <c r="C215" s="33" t="s">
        <v>290</v>
      </c>
      <c r="D215" s="55"/>
      <c r="E215" s="8">
        <v>38.200000000000003</v>
      </c>
      <c r="F215" s="9">
        <f t="shared" ref="F215:F220" si="23">H215/15</f>
        <v>7.1333333333333337</v>
      </c>
      <c r="G215" s="8">
        <v>578</v>
      </c>
      <c r="H215" s="8">
        <v>107</v>
      </c>
      <c r="I215" s="9">
        <f>H215/(G215/100)</f>
        <v>18.512110726643598</v>
      </c>
      <c r="J215" s="8">
        <v>234</v>
      </c>
      <c r="K215" s="8">
        <v>231</v>
      </c>
      <c r="L215" s="8">
        <v>230</v>
      </c>
    </row>
    <row r="216" spans="1:12" x14ac:dyDescent="0.25">
      <c r="A216" s="13">
        <v>18</v>
      </c>
      <c r="B216" s="14" t="s">
        <v>26</v>
      </c>
      <c r="C216" s="33" t="s">
        <v>291</v>
      </c>
      <c r="D216" s="55"/>
      <c r="E216" s="8">
        <v>38.200000000000003</v>
      </c>
      <c r="F216" s="9">
        <f t="shared" si="23"/>
        <v>16.2</v>
      </c>
      <c r="G216" s="8">
        <v>578</v>
      </c>
      <c r="H216" s="8">
        <v>243</v>
      </c>
      <c r="I216" s="9">
        <f>H216/(G216/100)</f>
        <v>42.041522491349482</v>
      </c>
      <c r="J216" s="8">
        <v>230</v>
      </c>
      <c r="K216" s="8">
        <v>232</v>
      </c>
      <c r="L216" s="8">
        <v>233</v>
      </c>
    </row>
    <row r="217" spans="1:12" ht="15.6" customHeight="1" x14ac:dyDescent="0.25">
      <c r="A217" s="13"/>
      <c r="B217" s="14"/>
      <c r="C217" s="33" t="s">
        <v>292</v>
      </c>
      <c r="D217" s="55"/>
      <c r="E217" s="8">
        <v>17.5</v>
      </c>
      <c r="F217" s="9">
        <f t="shared" si="23"/>
        <v>2.9333333333333331</v>
      </c>
      <c r="G217" s="8">
        <v>260</v>
      </c>
      <c r="H217" s="8">
        <v>44</v>
      </c>
      <c r="I217" s="9">
        <f>H217/(G217/100)</f>
        <v>16.923076923076923</v>
      </c>
      <c r="J217" s="8">
        <v>230</v>
      </c>
      <c r="K217" s="8">
        <v>233</v>
      </c>
      <c r="L217" s="8">
        <v>235</v>
      </c>
    </row>
    <row r="218" spans="1:12" x14ac:dyDescent="0.25">
      <c r="A218" s="8"/>
      <c r="B218" s="11"/>
      <c r="C218" s="33" t="s">
        <v>293</v>
      </c>
      <c r="D218" s="55"/>
      <c r="E218" s="8">
        <v>17.5</v>
      </c>
      <c r="F218" s="9">
        <f t="shared" si="23"/>
        <v>8.6666666666666661</v>
      </c>
      <c r="G218" s="8">
        <v>260</v>
      </c>
      <c r="H218" s="8">
        <v>130</v>
      </c>
      <c r="I218" s="9">
        <f>H218/(G218/100)</f>
        <v>50</v>
      </c>
      <c r="J218" s="8">
        <v>232</v>
      </c>
      <c r="K218" s="8">
        <v>231</v>
      </c>
      <c r="L218" s="8">
        <v>231</v>
      </c>
    </row>
    <row r="219" spans="1:12" x14ac:dyDescent="0.25">
      <c r="A219" s="13"/>
      <c r="B219" s="14"/>
      <c r="C219" s="33" t="s">
        <v>294</v>
      </c>
      <c r="D219" s="55"/>
      <c r="E219" s="8">
        <v>24.2</v>
      </c>
      <c r="F219" s="9"/>
      <c r="G219" s="8"/>
      <c r="H219" s="32" t="s">
        <v>35</v>
      </c>
      <c r="I219" s="9"/>
      <c r="J219" s="8">
        <v>235</v>
      </c>
      <c r="K219" s="8">
        <v>232</v>
      </c>
      <c r="L219" s="8">
        <v>234</v>
      </c>
    </row>
    <row r="220" spans="1:12" x14ac:dyDescent="0.25">
      <c r="A220" s="8"/>
      <c r="B220" s="11"/>
      <c r="C220" s="33" t="s">
        <v>295</v>
      </c>
      <c r="D220" s="55"/>
      <c r="E220" s="8">
        <v>24.2</v>
      </c>
      <c r="F220" s="9">
        <f t="shared" si="23"/>
        <v>11.733333333333333</v>
      </c>
      <c r="G220" s="8">
        <v>362</v>
      </c>
      <c r="H220" s="8">
        <v>176</v>
      </c>
      <c r="I220" s="9">
        <f>H220/(G220/100)</f>
        <v>48.618784530386741</v>
      </c>
      <c r="J220" s="8">
        <v>230</v>
      </c>
      <c r="K220" s="8">
        <v>231</v>
      </c>
      <c r="L220" s="8">
        <v>233</v>
      </c>
    </row>
    <row r="221" spans="1:12" x14ac:dyDescent="0.25">
      <c r="A221" s="8"/>
      <c r="B221" s="11"/>
      <c r="C221" s="14" t="s">
        <v>10</v>
      </c>
      <c r="D221" s="57"/>
      <c r="E221" s="13">
        <f>SUM(E215:E220)</f>
        <v>159.79999999999998</v>
      </c>
      <c r="F221" s="15">
        <f>SUM(F215:F220)</f>
        <v>46.666666666666664</v>
      </c>
      <c r="G221" s="13">
        <f>SUM(G215:G220)</f>
        <v>2038</v>
      </c>
      <c r="H221" s="13">
        <f>SUM(H215:H220)</f>
        <v>700</v>
      </c>
      <c r="I221" s="9"/>
      <c r="J221" s="8"/>
      <c r="K221" s="8"/>
      <c r="L221" s="8"/>
    </row>
    <row r="222" spans="1:12" x14ac:dyDescent="0.25">
      <c r="A222" s="8"/>
      <c r="B222" s="11"/>
      <c r="C222" s="14"/>
      <c r="D222" s="57"/>
      <c r="E222" s="13"/>
      <c r="F222" s="15"/>
      <c r="G222" s="8"/>
      <c r="H222" s="8"/>
      <c r="I222" s="9"/>
      <c r="J222" s="8"/>
      <c r="K222" s="8"/>
      <c r="L222" s="8"/>
    </row>
    <row r="223" spans="1:12" x14ac:dyDescent="0.25">
      <c r="A223" s="8"/>
      <c r="B223" s="11"/>
      <c r="C223" s="11" t="s">
        <v>73</v>
      </c>
      <c r="D223" s="55"/>
      <c r="E223" s="8">
        <v>53.9</v>
      </c>
      <c r="F223" s="9">
        <f t="shared" ref="F223:F232" si="24">H223/15</f>
        <v>22</v>
      </c>
      <c r="G223" s="8">
        <v>808</v>
      </c>
      <c r="H223" s="8">
        <v>330</v>
      </c>
      <c r="I223" s="9">
        <f t="shared" ref="I223:I232" si="25">H223/(G223/100)</f>
        <v>40.841584158415841</v>
      </c>
      <c r="J223" s="8">
        <v>223</v>
      </c>
      <c r="K223" s="8">
        <v>228</v>
      </c>
      <c r="L223" s="8">
        <v>226</v>
      </c>
    </row>
    <row r="224" spans="1:12" x14ac:dyDescent="0.25">
      <c r="A224" s="13">
        <v>19</v>
      </c>
      <c r="B224" s="34" t="s">
        <v>27</v>
      </c>
      <c r="C224" s="11" t="s">
        <v>74</v>
      </c>
      <c r="D224" s="55"/>
      <c r="E224" s="8">
        <v>38.200000000000003</v>
      </c>
      <c r="F224" s="9">
        <f t="shared" si="24"/>
        <v>15.333333333333334</v>
      </c>
      <c r="G224" s="8">
        <v>578</v>
      </c>
      <c r="H224" s="8">
        <v>230</v>
      </c>
      <c r="I224" s="9">
        <f t="shared" si="25"/>
        <v>39.792387543252595</v>
      </c>
      <c r="J224" s="8">
        <v>224</v>
      </c>
      <c r="K224" s="8">
        <v>221</v>
      </c>
      <c r="L224" s="8">
        <v>230</v>
      </c>
    </row>
    <row r="225" spans="1:12" x14ac:dyDescent="0.25">
      <c r="A225" s="13"/>
      <c r="B225" s="14"/>
      <c r="C225" s="11" t="s">
        <v>75</v>
      </c>
      <c r="D225" s="55"/>
      <c r="E225" s="8">
        <v>24.2</v>
      </c>
      <c r="F225" s="9">
        <f t="shared" si="24"/>
        <v>5.4666666666666668</v>
      </c>
      <c r="G225" s="8">
        <v>362</v>
      </c>
      <c r="H225" s="8">
        <v>82</v>
      </c>
      <c r="I225" s="9">
        <f t="shared" si="25"/>
        <v>22.651933701657459</v>
      </c>
      <c r="J225" s="8">
        <v>227</v>
      </c>
      <c r="K225" s="8">
        <v>226</v>
      </c>
      <c r="L225" s="8">
        <v>225</v>
      </c>
    </row>
    <row r="226" spans="1:12" x14ac:dyDescent="0.25">
      <c r="A226" s="8"/>
      <c r="B226" s="11"/>
      <c r="C226" s="50" t="s">
        <v>398</v>
      </c>
      <c r="D226" s="55"/>
      <c r="E226" s="49">
        <v>24.2</v>
      </c>
      <c r="F226" s="9">
        <f t="shared" si="24"/>
        <v>4.8666666666666663</v>
      </c>
      <c r="G226" s="49">
        <v>362</v>
      </c>
      <c r="H226" s="49">
        <v>73</v>
      </c>
      <c r="I226" s="9">
        <f>H226/(G226/100)</f>
        <v>20.165745856353592</v>
      </c>
      <c r="J226" s="49">
        <v>229</v>
      </c>
      <c r="K226" s="49">
        <v>232</v>
      </c>
      <c r="L226" s="49">
        <v>231</v>
      </c>
    </row>
    <row r="227" spans="1:12" x14ac:dyDescent="0.25">
      <c r="A227" s="49"/>
      <c r="B227" s="50"/>
      <c r="C227" s="50" t="s">
        <v>399</v>
      </c>
      <c r="D227" s="55"/>
      <c r="E227" s="49">
        <v>24.2</v>
      </c>
      <c r="F227" s="9">
        <f>H227/15</f>
        <v>0</v>
      </c>
      <c r="G227" s="49">
        <v>362</v>
      </c>
      <c r="H227" s="49">
        <v>0</v>
      </c>
      <c r="I227" s="9">
        <f>H227/(G227/100)</f>
        <v>0</v>
      </c>
      <c r="J227" s="49">
        <v>230</v>
      </c>
      <c r="K227" s="49">
        <v>231</v>
      </c>
      <c r="L227" s="49">
        <v>231</v>
      </c>
    </row>
    <row r="228" spans="1:12" x14ac:dyDescent="0.25">
      <c r="A228" s="26"/>
      <c r="B228" s="26"/>
      <c r="C228" s="11" t="s">
        <v>76</v>
      </c>
      <c r="D228" s="55"/>
      <c r="E228" s="8">
        <v>9.6199999999999992</v>
      </c>
      <c r="F228" s="9">
        <f t="shared" si="24"/>
        <v>1.6666666666666667</v>
      </c>
      <c r="G228" s="8">
        <v>144.30000000000001</v>
      </c>
      <c r="H228" s="8">
        <v>25</v>
      </c>
      <c r="I228" s="9">
        <f t="shared" si="25"/>
        <v>17.325017325017324</v>
      </c>
      <c r="J228" s="8">
        <v>227</v>
      </c>
      <c r="K228" s="8">
        <v>221</v>
      </c>
      <c r="L228" s="8">
        <v>231</v>
      </c>
    </row>
    <row r="229" spans="1:12" x14ac:dyDescent="0.25">
      <c r="A229" s="13"/>
      <c r="B229" s="14"/>
      <c r="C229" s="11" t="s">
        <v>77</v>
      </c>
      <c r="D229" s="55"/>
      <c r="E229" s="8">
        <v>38.200000000000003</v>
      </c>
      <c r="F229" s="9">
        <f t="shared" si="24"/>
        <v>21.933333333333334</v>
      </c>
      <c r="G229" s="8">
        <v>578</v>
      </c>
      <c r="H229" s="8">
        <v>329</v>
      </c>
      <c r="I229" s="9">
        <f t="shared" si="25"/>
        <v>56.920415224913491</v>
      </c>
      <c r="J229" s="8">
        <v>234</v>
      </c>
      <c r="K229" s="8">
        <v>228</v>
      </c>
      <c r="L229" s="8">
        <v>236</v>
      </c>
    </row>
    <row r="230" spans="1:12" x14ac:dyDescent="0.25">
      <c r="A230" s="13"/>
      <c r="B230" s="14"/>
      <c r="C230" s="11" t="s">
        <v>78</v>
      </c>
      <c r="D230" s="55"/>
      <c r="E230" s="8">
        <v>38.200000000000003</v>
      </c>
      <c r="F230" s="9">
        <f t="shared" si="24"/>
        <v>23.866666666666667</v>
      </c>
      <c r="G230" s="8">
        <v>578</v>
      </c>
      <c r="H230" s="8">
        <v>358</v>
      </c>
      <c r="I230" s="9">
        <f t="shared" si="25"/>
        <v>61.937716262975776</v>
      </c>
      <c r="J230" s="8">
        <v>224</v>
      </c>
      <c r="K230" s="8">
        <v>224</v>
      </c>
      <c r="L230" s="8">
        <v>224</v>
      </c>
    </row>
    <row r="231" spans="1:12" x14ac:dyDescent="0.25">
      <c r="A231" s="8"/>
      <c r="B231" s="11"/>
      <c r="C231" s="11" t="s">
        <v>79</v>
      </c>
      <c r="D231" s="55"/>
      <c r="E231" s="8">
        <v>30.8</v>
      </c>
      <c r="F231" s="9">
        <f t="shared" si="24"/>
        <v>17.600000000000001</v>
      </c>
      <c r="G231" s="8">
        <v>462</v>
      </c>
      <c r="H231" s="8">
        <v>264</v>
      </c>
      <c r="I231" s="9">
        <f t="shared" si="25"/>
        <v>57.142857142857139</v>
      </c>
      <c r="J231" s="8">
        <v>227</v>
      </c>
      <c r="K231" s="8">
        <v>233</v>
      </c>
      <c r="L231" s="8">
        <v>224</v>
      </c>
    </row>
    <row r="232" spans="1:12" x14ac:dyDescent="0.25">
      <c r="A232" s="8"/>
      <c r="B232" s="11"/>
      <c r="C232" s="11" t="s">
        <v>80</v>
      </c>
      <c r="D232" s="55"/>
      <c r="E232" s="8">
        <v>53.9</v>
      </c>
      <c r="F232" s="9">
        <f t="shared" si="24"/>
        <v>32.93333333333333</v>
      </c>
      <c r="G232" s="8">
        <v>808</v>
      </c>
      <c r="H232" s="8">
        <v>494</v>
      </c>
      <c r="I232" s="9">
        <f t="shared" si="25"/>
        <v>61.138613861386141</v>
      </c>
      <c r="J232" s="8">
        <v>218</v>
      </c>
      <c r="K232" s="8">
        <v>220</v>
      </c>
      <c r="L232" s="8">
        <v>218</v>
      </c>
    </row>
    <row r="233" spans="1:12" x14ac:dyDescent="0.25">
      <c r="A233" s="8"/>
      <c r="B233" s="11"/>
      <c r="C233" s="11" t="s">
        <v>81</v>
      </c>
      <c r="D233" s="55"/>
      <c r="E233" s="8">
        <v>53.9</v>
      </c>
      <c r="F233" s="9">
        <f t="shared" ref="F233:F238" si="26">H233/15</f>
        <v>18.933333333333334</v>
      </c>
      <c r="G233" s="8">
        <v>808</v>
      </c>
      <c r="H233" s="8">
        <v>284</v>
      </c>
      <c r="I233" s="9">
        <f t="shared" ref="I233:I238" si="27">H233/(G233/100)</f>
        <v>35.148514851485146</v>
      </c>
      <c r="J233" s="8">
        <v>222</v>
      </c>
      <c r="K233" s="8">
        <v>221</v>
      </c>
      <c r="L233" s="8">
        <v>219</v>
      </c>
    </row>
    <row r="234" spans="1:12" x14ac:dyDescent="0.25">
      <c r="A234" s="69"/>
      <c r="B234" s="68"/>
      <c r="C234" s="16" t="s">
        <v>82</v>
      </c>
      <c r="D234" s="16"/>
      <c r="E234" s="17">
        <v>15.4</v>
      </c>
      <c r="F234" s="18">
        <f t="shared" si="26"/>
        <v>4.333333333333333</v>
      </c>
      <c r="G234" s="17">
        <v>231</v>
      </c>
      <c r="H234" s="17">
        <v>65</v>
      </c>
      <c r="I234" s="18">
        <f t="shared" si="27"/>
        <v>28.138528138528137</v>
      </c>
      <c r="J234" s="17">
        <v>223</v>
      </c>
      <c r="K234" s="17">
        <v>227</v>
      </c>
      <c r="L234" s="17">
        <v>225</v>
      </c>
    </row>
    <row r="235" spans="1:12" x14ac:dyDescent="0.25">
      <c r="A235" s="69"/>
      <c r="B235" s="68"/>
      <c r="C235" s="11" t="s">
        <v>83</v>
      </c>
      <c r="D235" s="55"/>
      <c r="E235" s="8">
        <v>30.8</v>
      </c>
      <c r="F235" s="9">
        <f t="shared" si="26"/>
        <v>11.466666666666667</v>
      </c>
      <c r="G235" s="8">
        <v>462</v>
      </c>
      <c r="H235" s="8">
        <v>172</v>
      </c>
      <c r="I235" s="9">
        <f t="shared" si="27"/>
        <v>37.229437229437231</v>
      </c>
      <c r="J235" s="8">
        <v>218</v>
      </c>
      <c r="K235" s="8">
        <v>210</v>
      </c>
      <c r="L235" s="8">
        <v>211</v>
      </c>
    </row>
    <row r="236" spans="1:12" x14ac:dyDescent="0.25">
      <c r="A236" s="8"/>
      <c r="B236" s="11"/>
      <c r="C236" s="50" t="s">
        <v>400</v>
      </c>
      <c r="D236" s="55"/>
      <c r="E236" s="49">
        <v>60</v>
      </c>
      <c r="F236" s="9">
        <f>H236/15</f>
        <v>0</v>
      </c>
      <c r="G236" s="49">
        <v>910</v>
      </c>
      <c r="H236" s="49">
        <v>0</v>
      </c>
      <c r="I236" s="9">
        <f>H236/(G236/100)</f>
        <v>0</v>
      </c>
      <c r="J236" s="49">
        <v>238</v>
      </c>
      <c r="K236" s="49">
        <v>234</v>
      </c>
      <c r="L236" s="49">
        <v>233</v>
      </c>
    </row>
    <row r="237" spans="1:12" x14ac:dyDescent="0.25">
      <c r="A237" s="8"/>
      <c r="B237" s="11"/>
      <c r="C237" s="11" t="s">
        <v>84</v>
      </c>
      <c r="D237" s="55"/>
      <c r="E237" s="8">
        <v>9.6199999999999992</v>
      </c>
      <c r="F237" s="9">
        <f t="shared" si="26"/>
        <v>3.1333333333333333</v>
      </c>
      <c r="G237" s="8">
        <v>144.30000000000001</v>
      </c>
      <c r="H237" s="8">
        <v>47</v>
      </c>
      <c r="I237" s="9">
        <f t="shared" si="27"/>
        <v>32.571032571032568</v>
      </c>
      <c r="J237" s="8">
        <v>237</v>
      </c>
      <c r="K237" s="8">
        <v>237</v>
      </c>
      <c r="L237" s="8">
        <v>239</v>
      </c>
    </row>
    <row r="238" spans="1:12" x14ac:dyDescent="0.25">
      <c r="A238" s="8"/>
      <c r="B238" s="11"/>
      <c r="C238" s="16" t="s">
        <v>85</v>
      </c>
      <c r="D238" s="16"/>
      <c r="E238" s="17">
        <v>60</v>
      </c>
      <c r="F238" s="18">
        <f t="shared" si="26"/>
        <v>1.6666666666666667</v>
      </c>
      <c r="G238" s="17">
        <v>910</v>
      </c>
      <c r="H238" s="17">
        <v>25</v>
      </c>
      <c r="I238" s="18">
        <f t="shared" si="27"/>
        <v>2.7472527472527473</v>
      </c>
      <c r="J238" s="17">
        <v>235</v>
      </c>
      <c r="K238" s="17">
        <v>238</v>
      </c>
      <c r="L238" s="17">
        <v>234</v>
      </c>
    </row>
    <row r="239" spans="1:12" x14ac:dyDescent="0.25">
      <c r="A239" s="8"/>
      <c r="B239" s="11"/>
      <c r="C239" s="27" t="s">
        <v>10</v>
      </c>
      <c r="D239" s="27"/>
      <c r="E239" s="28">
        <f>SUM(E223:E238)</f>
        <v>565.13999999999987</v>
      </c>
      <c r="F239" s="29">
        <f>SUM(F223:F238)</f>
        <v>185.2</v>
      </c>
      <c r="G239" s="28">
        <f>SUM(G223:G238)</f>
        <v>8507.6</v>
      </c>
      <c r="H239" s="28">
        <f>SUM(H223:H238)</f>
        <v>2778</v>
      </c>
      <c r="I239" s="30"/>
      <c r="J239" s="19"/>
      <c r="K239" s="19"/>
      <c r="L239" s="19"/>
    </row>
    <row r="240" spans="1:12" x14ac:dyDescent="0.25">
      <c r="A240" s="8"/>
      <c r="B240" s="11"/>
      <c r="C240" s="14"/>
      <c r="D240" s="57"/>
      <c r="E240" s="13"/>
      <c r="F240" s="15"/>
      <c r="G240" s="8"/>
      <c r="H240" s="8"/>
      <c r="I240" s="9"/>
      <c r="J240" s="8"/>
      <c r="K240" s="8"/>
      <c r="L240" s="8"/>
    </row>
    <row r="241" spans="1:12" x14ac:dyDescent="0.25">
      <c r="A241" s="8"/>
      <c r="B241" s="11"/>
      <c r="C241" s="11" t="s">
        <v>86</v>
      </c>
      <c r="D241" s="55"/>
      <c r="E241" s="8">
        <v>30.8</v>
      </c>
      <c r="F241" s="9">
        <f t="shared" ref="F241:F264" si="28">H241/15</f>
        <v>11.266666666666667</v>
      </c>
      <c r="G241" s="8">
        <v>462</v>
      </c>
      <c r="H241" s="8">
        <v>169</v>
      </c>
      <c r="I241" s="9">
        <f t="shared" ref="I241:I264" si="29">H241/(G241/100)</f>
        <v>36.580086580086579</v>
      </c>
      <c r="J241" s="8">
        <v>223</v>
      </c>
      <c r="K241" s="8">
        <v>229</v>
      </c>
      <c r="L241" s="8">
        <v>230</v>
      </c>
    </row>
    <row r="242" spans="1:12" x14ac:dyDescent="0.25">
      <c r="A242" s="19"/>
      <c r="B242" s="20"/>
      <c r="C242" s="11" t="s">
        <v>87</v>
      </c>
      <c r="D242" s="55"/>
      <c r="E242" s="8">
        <v>24.2</v>
      </c>
      <c r="F242" s="9">
        <f t="shared" si="28"/>
        <v>4.4666666666666668</v>
      </c>
      <c r="G242" s="8">
        <v>362</v>
      </c>
      <c r="H242" s="8">
        <v>67</v>
      </c>
      <c r="I242" s="9">
        <f t="shared" si="29"/>
        <v>18.50828729281768</v>
      </c>
      <c r="J242" s="8">
        <v>221</v>
      </c>
      <c r="K242" s="8">
        <v>218</v>
      </c>
      <c r="L242" s="8">
        <v>224</v>
      </c>
    </row>
    <row r="243" spans="1:12" x14ac:dyDescent="0.25">
      <c r="A243" s="13">
        <v>21</v>
      </c>
      <c r="B243" s="14" t="s">
        <v>28</v>
      </c>
      <c r="C243" s="11" t="s">
        <v>88</v>
      </c>
      <c r="D243" s="55"/>
      <c r="E243" s="8">
        <v>53.9</v>
      </c>
      <c r="F243" s="9">
        <f t="shared" si="28"/>
        <v>17.8</v>
      </c>
      <c r="G243" s="8">
        <v>808</v>
      </c>
      <c r="H243" s="8">
        <v>267</v>
      </c>
      <c r="I243" s="9">
        <f t="shared" si="29"/>
        <v>33.044554455445542</v>
      </c>
      <c r="J243" s="8">
        <v>219</v>
      </c>
      <c r="K243" s="8">
        <v>221</v>
      </c>
      <c r="L243" s="61">
        <v>227</v>
      </c>
    </row>
    <row r="244" spans="1:12" x14ac:dyDescent="0.25">
      <c r="A244" s="71"/>
      <c r="B244" s="72"/>
      <c r="C244" s="11" t="s">
        <v>89</v>
      </c>
      <c r="D244" s="55"/>
      <c r="E244" s="8">
        <v>53.9</v>
      </c>
      <c r="F244" s="9">
        <f t="shared" si="28"/>
        <v>16.066666666666666</v>
      </c>
      <c r="G244" s="8">
        <v>808</v>
      </c>
      <c r="H244" s="8">
        <v>241</v>
      </c>
      <c r="I244" s="9">
        <f t="shared" si="29"/>
        <v>29.826732673267326</v>
      </c>
      <c r="J244" s="8">
        <v>218</v>
      </c>
      <c r="K244" s="8">
        <v>218</v>
      </c>
      <c r="L244" s="8">
        <v>216</v>
      </c>
    </row>
    <row r="245" spans="1:12" x14ac:dyDescent="0.25">
      <c r="A245" s="71"/>
      <c r="B245" s="72"/>
      <c r="C245" s="12" t="s">
        <v>296</v>
      </c>
      <c r="D245" s="12"/>
      <c r="E245" s="8">
        <v>38.200000000000003</v>
      </c>
      <c r="F245" s="9">
        <f t="shared" si="28"/>
        <v>6.8</v>
      </c>
      <c r="G245" s="8">
        <v>578</v>
      </c>
      <c r="H245" s="8">
        <v>102</v>
      </c>
      <c r="I245" s="9">
        <f t="shared" si="29"/>
        <v>17.647058823529409</v>
      </c>
      <c r="J245" s="8">
        <v>220</v>
      </c>
      <c r="K245" s="8">
        <v>225</v>
      </c>
      <c r="L245" s="8">
        <v>219</v>
      </c>
    </row>
    <row r="246" spans="1:12" x14ac:dyDescent="0.25">
      <c r="A246" s="8"/>
      <c r="B246" s="11"/>
      <c r="C246" s="12" t="s">
        <v>297</v>
      </c>
      <c r="D246" s="12"/>
      <c r="E246" s="8">
        <v>38.200000000000003</v>
      </c>
      <c r="F246" s="9">
        <f t="shared" si="28"/>
        <v>14.666666666666666</v>
      </c>
      <c r="G246" s="8">
        <v>578</v>
      </c>
      <c r="H246" s="8">
        <v>220</v>
      </c>
      <c r="I246" s="9">
        <f t="shared" si="29"/>
        <v>38.062283737024217</v>
      </c>
      <c r="J246" s="8">
        <v>219</v>
      </c>
      <c r="K246" s="8">
        <v>224</v>
      </c>
      <c r="L246" s="8">
        <v>219</v>
      </c>
    </row>
    <row r="247" spans="1:12" x14ac:dyDescent="0.25">
      <c r="A247" s="19"/>
      <c r="B247" s="20"/>
      <c r="C247" s="11" t="s">
        <v>90</v>
      </c>
      <c r="D247" s="55"/>
      <c r="E247" s="8">
        <v>30.8</v>
      </c>
      <c r="F247" s="9">
        <f t="shared" si="28"/>
        <v>15.133333333333333</v>
      </c>
      <c r="G247" s="8">
        <v>462</v>
      </c>
      <c r="H247" s="8">
        <v>227</v>
      </c>
      <c r="I247" s="9">
        <f t="shared" si="29"/>
        <v>49.134199134199136</v>
      </c>
      <c r="J247" s="8">
        <v>217</v>
      </c>
      <c r="K247" s="8">
        <v>218</v>
      </c>
      <c r="L247" s="8">
        <v>219</v>
      </c>
    </row>
    <row r="248" spans="1:12" x14ac:dyDescent="0.25">
      <c r="A248" s="19"/>
      <c r="B248" s="20"/>
      <c r="C248" s="11" t="s">
        <v>91</v>
      </c>
      <c r="D248" s="55"/>
      <c r="E248" s="8">
        <v>30.8</v>
      </c>
      <c r="F248" s="9">
        <f t="shared" si="28"/>
        <v>16.8</v>
      </c>
      <c r="G248" s="8">
        <v>462</v>
      </c>
      <c r="H248" s="8">
        <v>252</v>
      </c>
      <c r="I248" s="9">
        <f t="shared" si="29"/>
        <v>54.545454545454547</v>
      </c>
      <c r="J248" s="8">
        <v>220</v>
      </c>
      <c r="K248" s="8">
        <v>224</v>
      </c>
      <c r="L248" s="8">
        <v>216</v>
      </c>
    </row>
    <row r="249" spans="1:12" x14ac:dyDescent="0.25">
      <c r="A249" s="13"/>
      <c r="B249" s="14"/>
      <c r="C249" s="11" t="s">
        <v>92</v>
      </c>
      <c r="D249" s="55"/>
      <c r="E249" s="8">
        <v>60</v>
      </c>
      <c r="F249" s="9">
        <f t="shared" si="28"/>
        <v>22.333333333333332</v>
      </c>
      <c r="G249" s="8">
        <v>910</v>
      </c>
      <c r="H249" s="8">
        <v>335</v>
      </c>
      <c r="I249" s="9">
        <f t="shared" si="29"/>
        <v>36.813186813186817</v>
      </c>
      <c r="J249" s="8">
        <v>227</v>
      </c>
      <c r="K249" s="8">
        <v>225</v>
      </c>
      <c r="L249" s="8">
        <v>226</v>
      </c>
    </row>
    <row r="250" spans="1:12" x14ac:dyDescent="0.25">
      <c r="A250" s="8"/>
      <c r="B250" s="11"/>
      <c r="C250" s="11" t="s">
        <v>93</v>
      </c>
      <c r="D250" s="55"/>
      <c r="E250" s="8">
        <v>30.8</v>
      </c>
      <c r="F250" s="9">
        <f t="shared" si="28"/>
        <v>10.733333333333333</v>
      </c>
      <c r="G250" s="8">
        <v>462</v>
      </c>
      <c r="H250" s="8">
        <v>161</v>
      </c>
      <c r="I250" s="9">
        <f t="shared" si="29"/>
        <v>34.848484848484844</v>
      </c>
      <c r="J250" s="8">
        <v>217</v>
      </c>
      <c r="K250" s="8">
        <v>221</v>
      </c>
      <c r="L250" s="8">
        <v>216</v>
      </c>
    </row>
    <row r="251" spans="1:12" x14ac:dyDescent="0.25">
      <c r="A251" s="8"/>
      <c r="B251" s="11"/>
      <c r="C251" s="11" t="s">
        <v>94</v>
      </c>
      <c r="D251" s="55"/>
      <c r="E251" s="8">
        <v>60</v>
      </c>
      <c r="F251" s="9">
        <f t="shared" si="28"/>
        <v>16.333333333333332</v>
      </c>
      <c r="G251" s="8">
        <v>910</v>
      </c>
      <c r="H251" s="8">
        <v>245</v>
      </c>
      <c r="I251" s="9">
        <f t="shared" si="29"/>
        <v>26.923076923076923</v>
      </c>
      <c r="J251" s="8">
        <v>231</v>
      </c>
      <c r="K251" s="8">
        <v>230</v>
      </c>
      <c r="L251" s="8">
        <v>228</v>
      </c>
    </row>
    <row r="252" spans="1:12" x14ac:dyDescent="0.25">
      <c r="A252" s="8"/>
      <c r="B252" s="11"/>
      <c r="C252" s="11" t="s">
        <v>95</v>
      </c>
      <c r="D252" s="55"/>
      <c r="E252" s="8">
        <v>30.8</v>
      </c>
      <c r="F252" s="9">
        <f t="shared" si="28"/>
        <v>12.133333333333333</v>
      </c>
      <c r="G252" s="8">
        <v>462</v>
      </c>
      <c r="H252" s="8">
        <v>182</v>
      </c>
      <c r="I252" s="9">
        <f t="shared" si="29"/>
        <v>39.393939393939391</v>
      </c>
      <c r="J252" s="8">
        <v>233</v>
      </c>
      <c r="K252" s="8">
        <v>228</v>
      </c>
      <c r="L252" s="8">
        <v>234</v>
      </c>
    </row>
    <row r="253" spans="1:12" x14ac:dyDescent="0.25">
      <c r="A253" s="8"/>
      <c r="B253" s="11"/>
      <c r="C253" s="11" t="s">
        <v>96</v>
      </c>
      <c r="D253" s="55"/>
      <c r="E253" s="8">
        <v>17.5</v>
      </c>
      <c r="F253" s="9">
        <f t="shared" si="28"/>
        <v>2.0666666666666669</v>
      </c>
      <c r="G253" s="8">
        <v>260</v>
      </c>
      <c r="H253" s="8">
        <v>31</v>
      </c>
      <c r="I253" s="9">
        <f t="shared" si="29"/>
        <v>11.923076923076923</v>
      </c>
      <c r="J253" s="8">
        <v>224</v>
      </c>
      <c r="K253" s="8">
        <v>222</v>
      </c>
      <c r="L253" s="8">
        <v>227</v>
      </c>
    </row>
    <row r="254" spans="1:12" x14ac:dyDescent="0.25">
      <c r="A254" s="69"/>
      <c r="B254" s="68"/>
      <c r="C254" s="11" t="s">
        <v>97</v>
      </c>
      <c r="D254" s="55"/>
      <c r="E254" s="8">
        <v>9.6199999999999992</v>
      </c>
      <c r="F254" s="9">
        <f t="shared" si="28"/>
        <v>6.333333333333333</v>
      </c>
      <c r="G254" s="8">
        <v>144.30000000000001</v>
      </c>
      <c r="H254" s="8">
        <v>95</v>
      </c>
      <c r="I254" s="9">
        <f t="shared" si="29"/>
        <v>65.835065835065834</v>
      </c>
      <c r="J254" s="8">
        <v>223</v>
      </c>
      <c r="K254" s="8">
        <v>222</v>
      </c>
      <c r="L254" s="8">
        <v>223</v>
      </c>
    </row>
    <row r="255" spans="1:12" x14ac:dyDescent="0.25">
      <c r="A255" s="69"/>
      <c r="B255" s="68"/>
      <c r="C255" s="16" t="s">
        <v>98</v>
      </c>
      <c r="D255" s="16"/>
      <c r="E255" s="17">
        <v>38.200000000000003</v>
      </c>
      <c r="F255" s="18">
        <f t="shared" si="28"/>
        <v>7.8</v>
      </c>
      <c r="G255" s="17">
        <v>578</v>
      </c>
      <c r="H255" s="17">
        <v>117</v>
      </c>
      <c r="I255" s="18">
        <f t="shared" si="29"/>
        <v>20.242214532871973</v>
      </c>
      <c r="J255" s="17">
        <v>226</v>
      </c>
      <c r="K255" s="17">
        <v>228</v>
      </c>
      <c r="L255" s="17">
        <v>225</v>
      </c>
    </row>
    <row r="256" spans="1:12" x14ac:dyDescent="0.25">
      <c r="A256" s="8"/>
      <c r="B256" s="11"/>
      <c r="C256" s="11" t="s">
        <v>99</v>
      </c>
      <c r="D256" s="55"/>
      <c r="E256" s="8">
        <v>30.8</v>
      </c>
      <c r="F256" s="9">
        <f t="shared" si="28"/>
        <v>0.46666666666666667</v>
      </c>
      <c r="G256" s="8">
        <v>462</v>
      </c>
      <c r="H256" s="8">
        <v>7</v>
      </c>
      <c r="I256" s="9">
        <f t="shared" si="29"/>
        <v>1.5151515151515151</v>
      </c>
      <c r="J256" s="8">
        <v>223</v>
      </c>
      <c r="K256" s="8">
        <v>226</v>
      </c>
      <c r="L256" s="8">
        <v>227</v>
      </c>
    </row>
    <row r="257" spans="1:12" x14ac:dyDescent="0.25">
      <c r="A257" s="8"/>
      <c r="B257" s="11"/>
      <c r="C257" s="11" t="s">
        <v>100</v>
      </c>
      <c r="D257" s="55"/>
      <c r="E257" s="8">
        <v>53.9</v>
      </c>
      <c r="F257" s="9">
        <f t="shared" si="28"/>
        <v>4.4666666666666668</v>
      </c>
      <c r="G257" s="8">
        <v>808</v>
      </c>
      <c r="H257" s="8">
        <v>67</v>
      </c>
      <c r="I257" s="9">
        <f t="shared" si="29"/>
        <v>8.2920792079207928</v>
      </c>
      <c r="J257" s="8">
        <v>223</v>
      </c>
      <c r="K257" s="8">
        <v>221</v>
      </c>
      <c r="L257" s="8">
        <v>219</v>
      </c>
    </row>
    <row r="258" spans="1:12" x14ac:dyDescent="0.25">
      <c r="A258" s="8"/>
      <c r="B258" s="11"/>
      <c r="C258" s="11" t="s">
        <v>101</v>
      </c>
      <c r="D258" s="55"/>
      <c r="E258" s="8">
        <v>30.8</v>
      </c>
      <c r="F258" s="9">
        <f t="shared" si="28"/>
        <v>24</v>
      </c>
      <c r="G258" s="8">
        <v>462</v>
      </c>
      <c r="H258" s="8">
        <v>360</v>
      </c>
      <c r="I258" s="9">
        <f t="shared" si="29"/>
        <v>77.922077922077918</v>
      </c>
      <c r="J258" s="8">
        <v>230</v>
      </c>
      <c r="K258" s="8">
        <v>227</v>
      </c>
      <c r="L258" s="8">
        <v>227</v>
      </c>
    </row>
    <row r="259" spans="1:12" x14ac:dyDescent="0.25">
      <c r="A259" s="8"/>
      <c r="B259" s="11"/>
      <c r="C259" s="11" t="s">
        <v>102</v>
      </c>
      <c r="D259" s="55"/>
      <c r="E259" s="8">
        <v>53.9</v>
      </c>
      <c r="F259" s="9">
        <f t="shared" si="28"/>
        <v>2.1333333333333333</v>
      </c>
      <c r="G259" s="8">
        <v>808</v>
      </c>
      <c r="H259" s="8">
        <v>32</v>
      </c>
      <c r="I259" s="9">
        <f t="shared" si="29"/>
        <v>3.9603960396039604</v>
      </c>
      <c r="J259" s="8">
        <v>220</v>
      </c>
      <c r="K259" s="8">
        <v>217</v>
      </c>
      <c r="L259" s="8">
        <v>218</v>
      </c>
    </row>
    <row r="260" spans="1:12" x14ac:dyDescent="0.25">
      <c r="A260" s="8"/>
      <c r="B260" s="11"/>
      <c r="C260" s="11" t="s">
        <v>103</v>
      </c>
      <c r="D260" s="55"/>
      <c r="E260" s="8">
        <v>38.200000000000003</v>
      </c>
      <c r="F260" s="9">
        <f t="shared" si="28"/>
        <v>2.4</v>
      </c>
      <c r="G260" s="8">
        <v>578</v>
      </c>
      <c r="H260" s="8">
        <v>36</v>
      </c>
      <c r="I260" s="9">
        <f t="shared" si="29"/>
        <v>6.2283737024221448</v>
      </c>
      <c r="J260" s="8">
        <v>217</v>
      </c>
      <c r="K260" s="8">
        <v>218</v>
      </c>
      <c r="L260" s="8">
        <v>216</v>
      </c>
    </row>
    <row r="261" spans="1:12" x14ac:dyDescent="0.25">
      <c r="A261" s="8"/>
      <c r="B261" s="11"/>
      <c r="C261" s="16" t="s">
        <v>104</v>
      </c>
      <c r="D261" s="16"/>
      <c r="E261" s="17">
        <v>9.6199999999999992</v>
      </c>
      <c r="F261" s="18">
        <f t="shared" si="28"/>
        <v>6.8</v>
      </c>
      <c r="G261" s="17">
        <v>144.30000000000001</v>
      </c>
      <c r="H261" s="17">
        <v>102</v>
      </c>
      <c r="I261" s="18">
        <f t="shared" si="29"/>
        <v>70.686070686070678</v>
      </c>
      <c r="J261" s="17">
        <v>225</v>
      </c>
      <c r="K261" s="17">
        <v>211</v>
      </c>
      <c r="L261" s="17">
        <v>223</v>
      </c>
    </row>
    <row r="262" spans="1:12" x14ac:dyDescent="0.25">
      <c r="A262" s="8"/>
      <c r="B262" s="11"/>
      <c r="C262" s="16" t="s">
        <v>105</v>
      </c>
      <c r="D262" s="16"/>
      <c r="E262" s="17">
        <v>15.4</v>
      </c>
      <c r="F262" s="18">
        <f t="shared" si="28"/>
        <v>0</v>
      </c>
      <c r="G262" s="17">
        <v>231</v>
      </c>
      <c r="H262" s="17">
        <v>0</v>
      </c>
      <c r="I262" s="18">
        <f t="shared" si="29"/>
        <v>0</v>
      </c>
      <c r="J262" s="17">
        <v>0</v>
      </c>
      <c r="K262" s="17">
        <v>0</v>
      </c>
      <c r="L262" s="17">
        <v>0</v>
      </c>
    </row>
    <row r="263" spans="1:12" x14ac:dyDescent="0.25">
      <c r="A263" s="8"/>
      <c r="B263" s="11"/>
      <c r="C263" s="22" t="s">
        <v>106</v>
      </c>
      <c r="D263" s="22"/>
      <c r="E263" s="21">
        <v>15.4</v>
      </c>
      <c r="F263" s="24">
        <f t="shared" si="28"/>
        <v>0</v>
      </c>
      <c r="G263" s="21">
        <v>231</v>
      </c>
      <c r="H263" s="21">
        <v>0</v>
      </c>
      <c r="I263" s="24">
        <f t="shared" si="29"/>
        <v>0</v>
      </c>
      <c r="J263" s="21">
        <v>218</v>
      </c>
      <c r="K263" s="21">
        <v>220</v>
      </c>
      <c r="L263" s="21">
        <v>222</v>
      </c>
    </row>
    <row r="264" spans="1:12" x14ac:dyDescent="0.25">
      <c r="A264" s="19"/>
      <c r="B264" s="20"/>
      <c r="C264" s="16" t="s">
        <v>110</v>
      </c>
      <c r="D264" s="16"/>
      <c r="E264" s="17">
        <v>24.2</v>
      </c>
      <c r="F264" s="18">
        <f t="shared" si="28"/>
        <v>1.3333333333333333</v>
      </c>
      <c r="G264" s="17">
        <v>362</v>
      </c>
      <c r="H264" s="17">
        <v>20</v>
      </c>
      <c r="I264" s="18">
        <f t="shared" si="29"/>
        <v>5.5248618784530388</v>
      </c>
      <c r="J264" s="17">
        <v>228</v>
      </c>
      <c r="K264" s="17">
        <v>228</v>
      </c>
      <c r="L264" s="17">
        <v>226</v>
      </c>
    </row>
    <row r="265" spans="1:12" x14ac:dyDescent="0.25">
      <c r="A265" s="8"/>
      <c r="B265" s="11"/>
      <c r="C265" s="11" t="s">
        <v>107</v>
      </c>
      <c r="D265" s="55"/>
      <c r="E265" s="8">
        <v>17.5</v>
      </c>
      <c r="F265" s="9">
        <f>H265/15</f>
        <v>6.333333333333333</v>
      </c>
      <c r="G265" s="8">
        <v>260</v>
      </c>
      <c r="H265" s="8">
        <v>95</v>
      </c>
      <c r="I265" s="9">
        <f>H265/(G265/100)</f>
        <v>36.53846153846154</v>
      </c>
      <c r="J265" s="8">
        <v>224</v>
      </c>
      <c r="K265" s="8">
        <v>227</v>
      </c>
      <c r="L265" s="61">
        <v>224</v>
      </c>
    </row>
    <row r="266" spans="1:12" x14ac:dyDescent="0.25">
      <c r="A266" s="8"/>
      <c r="B266" s="11"/>
      <c r="C266" s="20" t="s">
        <v>108</v>
      </c>
      <c r="D266" s="20"/>
      <c r="E266" s="19">
        <v>24.2</v>
      </c>
      <c r="F266" s="30">
        <f>H266/15</f>
        <v>8.6666666666666661</v>
      </c>
      <c r="G266" s="19">
        <v>362</v>
      </c>
      <c r="H266" s="19">
        <v>130</v>
      </c>
      <c r="I266" s="30">
        <f>H266/(G266/100)</f>
        <v>35.911602209944753</v>
      </c>
      <c r="J266" s="19">
        <v>229</v>
      </c>
      <c r="K266" s="19">
        <v>224</v>
      </c>
      <c r="L266" s="19">
        <v>227</v>
      </c>
    </row>
    <row r="267" spans="1:12" x14ac:dyDescent="0.25">
      <c r="A267" s="8"/>
      <c r="B267" s="11"/>
      <c r="C267" s="20" t="s">
        <v>109</v>
      </c>
      <c r="D267" s="20"/>
      <c r="E267" s="19">
        <v>15.4</v>
      </c>
      <c r="F267" s="30">
        <f>H267/15</f>
        <v>1.3333333333333333</v>
      </c>
      <c r="G267" s="19">
        <v>231</v>
      </c>
      <c r="H267" s="19">
        <v>20</v>
      </c>
      <c r="I267" s="30">
        <f>H267/(G267/100)</f>
        <v>8.6580086580086579</v>
      </c>
      <c r="J267" s="19">
        <v>218</v>
      </c>
      <c r="K267" s="19">
        <v>220</v>
      </c>
      <c r="L267" s="19">
        <v>221</v>
      </c>
    </row>
    <row r="268" spans="1:12" x14ac:dyDescent="0.25">
      <c r="A268" s="8"/>
      <c r="B268" s="11"/>
      <c r="C268" s="27" t="s">
        <v>10</v>
      </c>
      <c r="D268" s="27"/>
      <c r="E268" s="28">
        <f>SUM(E241:E267)</f>
        <v>877.04</v>
      </c>
      <c r="F268" s="29">
        <f>SUM(F241:F267)</f>
        <v>238.66666666666669</v>
      </c>
      <c r="G268" s="28">
        <f>SUM(G241:G267)</f>
        <v>13185.599999999999</v>
      </c>
      <c r="H268" s="28">
        <f>SUM(H241:H267)</f>
        <v>3580</v>
      </c>
      <c r="I268" s="30"/>
      <c r="J268" s="19"/>
      <c r="K268" s="19"/>
      <c r="L268" s="19"/>
    </row>
    <row r="269" spans="1:12" x14ac:dyDescent="0.25">
      <c r="A269" s="19"/>
      <c r="B269" s="20"/>
      <c r="C269" s="14"/>
      <c r="D269" s="57"/>
      <c r="E269" s="13"/>
      <c r="F269" s="15"/>
      <c r="G269" s="8"/>
      <c r="H269" s="8"/>
      <c r="I269" s="9"/>
      <c r="J269" s="8"/>
      <c r="K269" s="8"/>
      <c r="L269" s="8"/>
    </row>
    <row r="270" spans="1:12" x14ac:dyDescent="0.25">
      <c r="A270" s="19"/>
      <c r="B270" s="20"/>
      <c r="C270" s="11" t="s">
        <v>111</v>
      </c>
      <c r="D270" s="55"/>
      <c r="E270" s="8">
        <v>60</v>
      </c>
      <c r="F270" s="9">
        <f t="shared" ref="F270:F292" si="30">H270/15</f>
        <v>24.733333333333334</v>
      </c>
      <c r="G270" s="8">
        <v>910</v>
      </c>
      <c r="H270" s="8">
        <v>371</v>
      </c>
      <c r="I270" s="9">
        <f t="shared" ref="I270:I292" si="31">H270/(G270/100)</f>
        <v>40.769230769230774</v>
      </c>
      <c r="J270" s="8">
        <v>208</v>
      </c>
      <c r="K270" s="8">
        <v>210</v>
      </c>
      <c r="L270" s="8">
        <v>208</v>
      </c>
    </row>
    <row r="271" spans="1:12" x14ac:dyDescent="0.25">
      <c r="A271" s="17"/>
      <c r="B271" s="16"/>
      <c r="C271" s="22" t="s">
        <v>119</v>
      </c>
      <c r="D271" s="22"/>
      <c r="E271" s="19">
        <v>15.4</v>
      </c>
      <c r="F271" s="30">
        <f t="shared" si="30"/>
        <v>14.333333333333334</v>
      </c>
      <c r="G271" s="19">
        <v>231</v>
      </c>
      <c r="H271" s="19">
        <v>215</v>
      </c>
      <c r="I271" s="30">
        <f t="shared" si="31"/>
        <v>93.073593073593074</v>
      </c>
      <c r="J271" s="19">
        <v>202</v>
      </c>
      <c r="K271" s="19">
        <v>201</v>
      </c>
      <c r="L271" s="19">
        <v>204</v>
      </c>
    </row>
    <row r="272" spans="1:12" x14ac:dyDescent="0.25">
      <c r="A272" s="19"/>
      <c r="B272" s="20"/>
      <c r="C272" s="11" t="s">
        <v>122</v>
      </c>
      <c r="D272" s="55"/>
      <c r="E272" s="8">
        <v>30.8</v>
      </c>
      <c r="F272" s="9">
        <f t="shared" si="30"/>
        <v>11.8</v>
      </c>
      <c r="G272" s="8">
        <v>462</v>
      </c>
      <c r="H272" s="8">
        <v>177</v>
      </c>
      <c r="I272" s="9">
        <f t="shared" si="31"/>
        <v>38.311688311688307</v>
      </c>
      <c r="J272" s="8">
        <v>213</v>
      </c>
      <c r="K272" s="8">
        <v>211</v>
      </c>
      <c r="L272" s="8">
        <v>213</v>
      </c>
    </row>
    <row r="273" spans="1:12" x14ac:dyDescent="0.25">
      <c r="A273" s="28">
        <v>22</v>
      </c>
      <c r="B273" s="27" t="s">
        <v>29</v>
      </c>
      <c r="C273" s="11" t="s">
        <v>117</v>
      </c>
      <c r="D273" s="55"/>
      <c r="E273" s="8">
        <v>17.5</v>
      </c>
      <c r="F273" s="9">
        <f t="shared" si="30"/>
        <v>4</v>
      </c>
      <c r="G273" s="8">
        <v>260</v>
      </c>
      <c r="H273" s="8">
        <v>60</v>
      </c>
      <c r="I273" s="9">
        <f t="shared" si="31"/>
        <v>23.076923076923077</v>
      </c>
      <c r="J273" s="8">
        <v>218</v>
      </c>
      <c r="K273" s="8">
        <v>219</v>
      </c>
      <c r="L273" s="8">
        <v>223</v>
      </c>
    </row>
    <row r="274" spans="1:12" x14ac:dyDescent="0.25">
      <c r="A274" s="19"/>
      <c r="B274" s="20"/>
      <c r="C274" s="22" t="s">
        <v>131</v>
      </c>
      <c r="D274" s="22"/>
      <c r="E274" s="21">
        <v>9.6199999999999992</v>
      </c>
      <c r="F274" s="24">
        <f t="shared" si="30"/>
        <v>2.5333333333333332</v>
      </c>
      <c r="G274" s="21">
        <v>144.30000000000001</v>
      </c>
      <c r="H274" s="21">
        <v>38</v>
      </c>
      <c r="I274" s="24">
        <f t="shared" si="31"/>
        <v>26.334026334026333</v>
      </c>
      <c r="J274" s="21">
        <v>202</v>
      </c>
      <c r="K274" s="21">
        <v>200</v>
      </c>
      <c r="L274" s="21">
        <v>189</v>
      </c>
    </row>
    <row r="275" spans="1:12" x14ac:dyDescent="0.25">
      <c r="A275" s="19"/>
      <c r="B275" s="20"/>
      <c r="C275" s="11" t="s">
        <v>136</v>
      </c>
      <c r="D275" s="55"/>
      <c r="E275" s="8">
        <v>9.6199999999999992</v>
      </c>
      <c r="F275" s="9">
        <f t="shared" si="30"/>
        <v>4.8</v>
      </c>
      <c r="G275" s="8">
        <v>144.30000000000001</v>
      </c>
      <c r="H275" s="8">
        <v>72</v>
      </c>
      <c r="I275" s="9">
        <f t="shared" si="31"/>
        <v>49.896049896049895</v>
      </c>
      <c r="J275" s="8">
        <v>207</v>
      </c>
      <c r="K275" s="8">
        <v>207</v>
      </c>
      <c r="L275" s="8">
        <v>208</v>
      </c>
    </row>
    <row r="276" spans="1:12" x14ac:dyDescent="0.25">
      <c r="A276" s="19"/>
      <c r="B276" s="20"/>
      <c r="C276" s="11" t="s">
        <v>118</v>
      </c>
      <c r="D276" s="55"/>
      <c r="E276" s="8">
        <v>60</v>
      </c>
      <c r="F276" s="9">
        <f t="shared" si="30"/>
        <v>38.533333333333331</v>
      </c>
      <c r="G276" s="8">
        <v>910</v>
      </c>
      <c r="H276" s="8">
        <v>578</v>
      </c>
      <c r="I276" s="9">
        <f t="shared" si="31"/>
        <v>63.516483516483518</v>
      </c>
      <c r="J276" s="8">
        <v>208</v>
      </c>
      <c r="K276" s="8">
        <v>212</v>
      </c>
      <c r="L276" s="8">
        <v>213</v>
      </c>
    </row>
    <row r="277" spans="1:12" x14ac:dyDescent="0.25">
      <c r="A277" s="19"/>
      <c r="B277" s="20"/>
      <c r="C277" s="11" t="s">
        <v>140</v>
      </c>
      <c r="D277" s="55"/>
      <c r="E277" s="8">
        <v>30.8</v>
      </c>
      <c r="F277" s="9">
        <f t="shared" si="30"/>
        <v>13.866666666666667</v>
      </c>
      <c r="G277" s="8">
        <v>462</v>
      </c>
      <c r="H277" s="8">
        <v>208</v>
      </c>
      <c r="I277" s="9">
        <f t="shared" si="31"/>
        <v>45.021645021645021</v>
      </c>
      <c r="J277" s="8">
        <v>218</v>
      </c>
      <c r="K277" s="8">
        <v>226</v>
      </c>
      <c r="L277" s="8">
        <v>230</v>
      </c>
    </row>
    <row r="278" spans="1:12" x14ac:dyDescent="0.25">
      <c r="A278" s="19"/>
      <c r="B278" s="20"/>
      <c r="C278" s="11" t="s">
        <v>112</v>
      </c>
      <c r="D278" s="55"/>
      <c r="E278" s="8">
        <v>9.6199999999999992</v>
      </c>
      <c r="F278" s="9">
        <f t="shared" si="30"/>
        <v>2.7333333333333334</v>
      </c>
      <c r="G278" s="8">
        <v>144.30000000000001</v>
      </c>
      <c r="H278" s="8">
        <v>41</v>
      </c>
      <c r="I278" s="9">
        <f t="shared" si="31"/>
        <v>28.41302841302841</v>
      </c>
      <c r="J278" s="8">
        <v>216</v>
      </c>
      <c r="K278" s="8">
        <v>216</v>
      </c>
      <c r="L278" s="8">
        <v>214</v>
      </c>
    </row>
    <row r="279" spans="1:12" x14ac:dyDescent="0.25">
      <c r="A279" s="13"/>
      <c r="B279" s="14"/>
      <c r="C279" s="22" t="s">
        <v>298</v>
      </c>
      <c r="D279" s="22"/>
      <c r="E279" s="21">
        <v>60</v>
      </c>
      <c r="F279" s="24">
        <f t="shared" si="30"/>
        <v>2</v>
      </c>
      <c r="G279" s="21">
        <v>910</v>
      </c>
      <c r="H279" s="21">
        <v>30</v>
      </c>
      <c r="I279" s="24">
        <f t="shared" si="31"/>
        <v>3.296703296703297</v>
      </c>
      <c r="J279" s="21">
        <v>221</v>
      </c>
      <c r="K279" s="21">
        <v>222</v>
      </c>
      <c r="L279" s="21">
        <v>220</v>
      </c>
    </row>
    <row r="280" spans="1:12" x14ac:dyDescent="0.25">
      <c r="A280" s="8"/>
      <c r="B280" s="11"/>
      <c r="C280" s="22" t="s">
        <v>299</v>
      </c>
      <c r="D280" s="22"/>
      <c r="E280" s="21">
        <v>60</v>
      </c>
      <c r="F280" s="24">
        <f>H280/15</f>
        <v>0</v>
      </c>
      <c r="G280" s="21">
        <v>910</v>
      </c>
      <c r="H280" s="21">
        <v>0</v>
      </c>
      <c r="I280" s="24">
        <f>H280/(G280/100)</f>
        <v>0</v>
      </c>
      <c r="J280" s="21">
        <v>0</v>
      </c>
      <c r="K280" s="21">
        <v>0</v>
      </c>
      <c r="L280" s="21">
        <v>0</v>
      </c>
    </row>
    <row r="281" spans="1:12" x14ac:dyDescent="0.25">
      <c r="A281" s="32"/>
      <c r="B281" s="33"/>
      <c r="C281" s="33" t="s">
        <v>300</v>
      </c>
      <c r="D281" s="55"/>
      <c r="E281" s="8">
        <v>38.200000000000003</v>
      </c>
      <c r="F281" s="9">
        <f t="shared" si="30"/>
        <v>10.266666666666667</v>
      </c>
      <c r="G281" s="8">
        <v>578</v>
      </c>
      <c r="H281" s="8">
        <v>154</v>
      </c>
      <c r="I281" s="9">
        <f t="shared" si="31"/>
        <v>26.643598615916954</v>
      </c>
      <c r="J281" s="8">
        <v>209</v>
      </c>
      <c r="K281" s="8">
        <v>209</v>
      </c>
      <c r="L281" s="8">
        <v>210</v>
      </c>
    </row>
    <row r="282" spans="1:12" x14ac:dyDescent="0.25">
      <c r="A282" s="21"/>
      <c r="B282" s="22"/>
      <c r="C282" s="33" t="s">
        <v>301</v>
      </c>
      <c r="D282" s="55"/>
      <c r="E282" s="8">
        <v>38.200000000000003</v>
      </c>
      <c r="F282" s="9">
        <f t="shared" si="30"/>
        <v>22.133333333333333</v>
      </c>
      <c r="G282" s="8">
        <v>578</v>
      </c>
      <c r="H282" s="8">
        <v>332</v>
      </c>
      <c r="I282" s="9">
        <f t="shared" si="31"/>
        <v>57.439446366782008</v>
      </c>
      <c r="J282" s="8">
        <v>212</v>
      </c>
      <c r="K282" s="8">
        <v>211</v>
      </c>
      <c r="L282" s="8">
        <v>209</v>
      </c>
    </row>
    <row r="283" spans="1:12" x14ac:dyDescent="0.25">
      <c r="A283" s="8"/>
      <c r="B283" s="11"/>
      <c r="C283" s="22" t="s">
        <v>116</v>
      </c>
      <c r="D283" s="22"/>
      <c r="E283" s="21">
        <v>5.9</v>
      </c>
      <c r="F283" s="24">
        <f t="shared" si="30"/>
        <v>2.3333333333333335</v>
      </c>
      <c r="G283" s="21">
        <v>91</v>
      </c>
      <c r="H283" s="21">
        <v>35</v>
      </c>
      <c r="I283" s="24">
        <f t="shared" si="31"/>
        <v>38.46153846153846</v>
      </c>
      <c r="J283" s="21">
        <v>203</v>
      </c>
      <c r="K283" s="21">
        <v>201</v>
      </c>
      <c r="L283" s="21">
        <v>200</v>
      </c>
    </row>
    <row r="284" spans="1:12" x14ac:dyDescent="0.25">
      <c r="A284" s="8"/>
      <c r="B284" s="11"/>
      <c r="C284" s="22" t="s">
        <v>129</v>
      </c>
      <c r="D284" s="22"/>
      <c r="E284" s="19">
        <v>15.4</v>
      </c>
      <c r="F284" s="30">
        <f t="shared" si="30"/>
        <v>6.2</v>
      </c>
      <c r="G284" s="19">
        <v>231</v>
      </c>
      <c r="H284" s="19">
        <v>93</v>
      </c>
      <c r="I284" s="30">
        <f t="shared" si="31"/>
        <v>40.259740259740262</v>
      </c>
      <c r="J284" s="19">
        <v>202</v>
      </c>
      <c r="K284" s="19">
        <v>202</v>
      </c>
      <c r="L284" s="19">
        <v>195</v>
      </c>
    </row>
    <row r="285" spans="1:12" x14ac:dyDescent="0.25">
      <c r="A285" s="21"/>
      <c r="B285" s="22"/>
      <c r="C285" s="22" t="s">
        <v>138</v>
      </c>
      <c r="D285" s="22"/>
      <c r="E285" s="19">
        <v>2.4</v>
      </c>
      <c r="F285" s="30">
        <f t="shared" si="30"/>
        <v>2.746666666666667</v>
      </c>
      <c r="G285" s="19">
        <v>36</v>
      </c>
      <c r="H285" s="19">
        <v>41.2</v>
      </c>
      <c r="I285" s="30">
        <f t="shared" si="31"/>
        <v>114.44444444444446</v>
      </c>
      <c r="J285" s="19">
        <v>195</v>
      </c>
      <c r="K285" s="19">
        <v>198</v>
      </c>
      <c r="L285" s="19">
        <v>199</v>
      </c>
    </row>
    <row r="286" spans="1:12" x14ac:dyDescent="0.25">
      <c r="A286" s="8"/>
      <c r="B286" s="11"/>
      <c r="C286" s="11" t="s">
        <v>127</v>
      </c>
      <c r="D286" s="55"/>
      <c r="E286" s="8">
        <v>9.6199999999999992</v>
      </c>
      <c r="F286" s="9">
        <f t="shared" si="30"/>
        <v>9.3333333333333339</v>
      </c>
      <c r="G286" s="8">
        <v>144.30000000000001</v>
      </c>
      <c r="H286" s="8">
        <v>140</v>
      </c>
      <c r="I286" s="9">
        <f t="shared" si="31"/>
        <v>97.020097020097012</v>
      </c>
      <c r="J286" s="8">
        <v>194</v>
      </c>
      <c r="K286" s="8">
        <v>211</v>
      </c>
      <c r="L286" s="8">
        <v>208</v>
      </c>
    </row>
    <row r="287" spans="1:12" x14ac:dyDescent="0.25">
      <c r="A287" s="8"/>
      <c r="B287" s="11"/>
      <c r="C287" s="11" t="s">
        <v>113</v>
      </c>
      <c r="D287" s="55"/>
      <c r="E287" s="8">
        <v>17.5</v>
      </c>
      <c r="F287" s="9">
        <f t="shared" si="30"/>
        <v>5.8666666666666663</v>
      </c>
      <c r="G287" s="8">
        <v>260</v>
      </c>
      <c r="H287" s="8">
        <v>88</v>
      </c>
      <c r="I287" s="9">
        <f t="shared" si="31"/>
        <v>33.846153846153847</v>
      </c>
      <c r="J287" s="8">
        <v>215</v>
      </c>
      <c r="K287" s="8">
        <v>213</v>
      </c>
      <c r="L287" s="8">
        <v>215</v>
      </c>
    </row>
    <row r="288" spans="1:12" x14ac:dyDescent="0.25">
      <c r="A288" s="8"/>
      <c r="B288" s="11"/>
      <c r="C288" s="22" t="s">
        <v>128</v>
      </c>
      <c r="D288" s="22"/>
      <c r="E288" s="21">
        <v>5.9</v>
      </c>
      <c r="F288" s="24">
        <f t="shared" si="30"/>
        <v>2.8666666666666667</v>
      </c>
      <c r="G288" s="21">
        <v>91</v>
      </c>
      <c r="H288" s="21">
        <v>43</v>
      </c>
      <c r="I288" s="24">
        <f t="shared" si="31"/>
        <v>47.252747252747248</v>
      </c>
      <c r="J288" s="21">
        <v>177</v>
      </c>
      <c r="K288" s="21">
        <v>211</v>
      </c>
      <c r="L288" s="21">
        <v>210</v>
      </c>
    </row>
    <row r="289" spans="1:12" x14ac:dyDescent="0.25">
      <c r="A289" s="8"/>
      <c r="B289" s="11"/>
      <c r="C289" s="11" t="s">
        <v>135</v>
      </c>
      <c r="D289" s="55"/>
      <c r="E289" s="8">
        <v>15.4</v>
      </c>
      <c r="F289" s="9">
        <f t="shared" si="30"/>
        <v>3.3333333333333335</v>
      </c>
      <c r="G289" s="8">
        <v>231</v>
      </c>
      <c r="H289" s="8">
        <v>50</v>
      </c>
      <c r="I289" s="9">
        <f t="shared" si="31"/>
        <v>21.645021645021643</v>
      </c>
      <c r="J289" s="8">
        <v>213</v>
      </c>
      <c r="K289" s="8">
        <v>207</v>
      </c>
      <c r="L289" s="8">
        <v>213</v>
      </c>
    </row>
    <row r="290" spans="1:12" x14ac:dyDescent="0.25">
      <c r="A290" s="21"/>
      <c r="B290" s="22"/>
      <c r="C290" s="11" t="s">
        <v>114</v>
      </c>
      <c r="D290" s="55"/>
      <c r="E290" s="8">
        <v>5.9</v>
      </c>
      <c r="F290" s="9">
        <f t="shared" si="30"/>
        <v>1.6666666666666667</v>
      </c>
      <c r="G290" s="8">
        <v>91</v>
      </c>
      <c r="H290" s="8">
        <v>25</v>
      </c>
      <c r="I290" s="9">
        <f t="shared" si="31"/>
        <v>27.472527472527471</v>
      </c>
      <c r="J290" s="8">
        <v>200</v>
      </c>
      <c r="K290" s="8">
        <v>199</v>
      </c>
      <c r="L290" s="8">
        <v>201</v>
      </c>
    </row>
    <row r="291" spans="1:12" x14ac:dyDescent="0.25">
      <c r="A291" s="69"/>
      <c r="B291" s="68"/>
      <c r="C291" s="11" t="s">
        <v>121</v>
      </c>
      <c r="D291" s="55"/>
      <c r="E291" s="8">
        <v>9.6199999999999992</v>
      </c>
      <c r="F291" s="9">
        <f t="shared" si="30"/>
        <v>8.6666666666666661</v>
      </c>
      <c r="G291" s="8">
        <v>144.30000000000001</v>
      </c>
      <c r="H291" s="8">
        <v>130</v>
      </c>
      <c r="I291" s="9">
        <f t="shared" si="31"/>
        <v>90.090090090090087</v>
      </c>
      <c r="J291" s="8">
        <v>201</v>
      </c>
      <c r="K291" s="8">
        <v>196</v>
      </c>
      <c r="L291" s="8">
        <v>223</v>
      </c>
    </row>
    <row r="292" spans="1:12" x14ac:dyDescent="0.25">
      <c r="A292" s="69"/>
      <c r="B292" s="68"/>
      <c r="C292" s="22" t="s">
        <v>145</v>
      </c>
      <c r="D292" s="22"/>
      <c r="E292" s="21">
        <v>3.8</v>
      </c>
      <c r="F292" s="24">
        <f t="shared" si="30"/>
        <v>2.6</v>
      </c>
      <c r="G292" s="21">
        <v>57.7</v>
      </c>
      <c r="H292" s="21">
        <v>39</v>
      </c>
      <c r="I292" s="24">
        <f t="shared" si="31"/>
        <v>67.590987868284216</v>
      </c>
      <c r="J292" s="21">
        <v>194</v>
      </c>
      <c r="K292" s="21">
        <v>220</v>
      </c>
      <c r="L292" s="21">
        <v>202</v>
      </c>
    </row>
    <row r="293" spans="1:12" x14ac:dyDescent="0.25">
      <c r="A293" s="21"/>
      <c r="B293" s="22"/>
      <c r="C293" s="22" t="s">
        <v>144</v>
      </c>
      <c r="D293" s="22"/>
      <c r="E293" s="21">
        <v>3.8</v>
      </c>
      <c r="F293" s="24">
        <f t="shared" ref="F293:F300" si="32">H293/15</f>
        <v>3.4666666666666668</v>
      </c>
      <c r="G293" s="21">
        <v>57.7</v>
      </c>
      <c r="H293" s="21">
        <v>52</v>
      </c>
      <c r="I293" s="24">
        <f t="shared" ref="I293:I300" si="33">H293/(G293/100)</f>
        <v>90.121317157712298</v>
      </c>
      <c r="J293" s="21">
        <v>199</v>
      </c>
      <c r="K293" s="21">
        <v>198</v>
      </c>
      <c r="L293" s="21">
        <v>201</v>
      </c>
    </row>
    <row r="294" spans="1:12" s="2" customFormat="1" x14ac:dyDescent="0.25">
      <c r="A294" s="21"/>
      <c r="B294" s="22"/>
      <c r="C294" s="22" t="s">
        <v>142</v>
      </c>
      <c r="D294" s="22"/>
      <c r="E294" s="21">
        <v>38.200000000000003</v>
      </c>
      <c r="F294" s="24">
        <f t="shared" si="32"/>
        <v>5.1333333333333337</v>
      </c>
      <c r="G294" s="21">
        <v>578</v>
      </c>
      <c r="H294" s="21">
        <v>77</v>
      </c>
      <c r="I294" s="24">
        <f t="shared" si="33"/>
        <v>13.321799307958477</v>
      </c>
      <c r="J294" s="21">
        <v>208</v>
      </c>
      <c r="K294" s="21">
        <v>207</v>
      </c>
      <c r="L294" s="21">
        <v>206</v>
      </c>
    </row>
    <row r="295" spans="1:12" x14ac:dyDescent="0.25">
      <c r="A295" s="21"/>
      <c r="B295" s="22"/>
      <c r="C295" s="22" t="s">
        <v>137</v>
      </c>
      <c r="D295" s="22"/>
      <c r="E295" s="19">
        <v>2.4</v>
      </c>
      <c r="F295" s="30">
        <f t="shared" si="32"/>
        <v>2.2000000000000002</v>
      </c>
      <c r="G295" s="19">
        <v>36</v>
      </c>
      <c r="H295" s="19">
        <v>33</v>
      </c>
      <c r="I295" s="30">
        <f t="shared" si="33"/>
        <v>91.666666666666671</v>
      </c>
      <c r="J295" s="19">
        <v>212</v>
      </c>
      <c r="K295" s="19">
        <v>189</v>
      </c>
      <c r="L295" s="19">
        <v>196</v>
      </c>
    </row>
    <row r="296" spans="1:12" x14ac:dyDescent="0.25">
      <c r="A296" s="8"/>
      <c r="B296" s="11"/>
      <c r="C296" s="22" t="s">
        <v>130</v>
      </c>
      <c r="D296" s="22"/>
      <c r="E296" s="19">
        <v>2.4</v>
      </c>
      <c r="F296" s="30">
        <f t="shared" si="32"/>
        <v>0.33666666666666667</v>
      </c>
      <c r="G296" s="19">
        <v>36</v>
      </c>
      <c r="H296" s="19">
        <v>5.05</v>
      </c>
      <c r="I296" s="30">
        <f t="shared" si="33"/>
        <v>14.027777777777779</v>
      </c>
      <c r="J296" s="19">
        <v>200</v>
      </c>
      <c r="K296" s="19">
        <v>200</v>
      </c>
      <c r="L296" s="19">
        <v>191</v>
      </c>
    </row>
    <row r="297" spans="1:12" s="2" customFormat="1" x14ac:dyDescent="0.25">
      <c r="A297" s="8"/>
      <c r="B297" s="11"/>
      <c r="C297" s="22" t="s">
        <v>126</v>
      </c>
      <c r="D297" s="22"/>
      <c r="E297" s="21">
        <v>3.8</v>
      </c>
      <c r="F297" s="24">
        <f t="shared" si="32"/>
        <v>0</v>
      </c>
      <c r="G297" s="21">
        <v>57.7</v>
      </c>
      <c r="H297" s="21">
        <v>0</v>
      </c>
      <c r="I297" s="24"/>
      <c r="J297" s="21">
        <v>211</v>
      </c>
      <c r="K297" s="21">
        <v>209</v>
      </c>
      <c r="L297" s="21">
        <v>212</v>
      </c>
    </row>
    <row r="298" spans="1:12" x14ac:dyDescent="0.25">
      <c r="A298" s="21"/>
      <c r="B298" s="22"/>
      <c r="C298" s="22" t="s">
        <v>141</v>
      </c>
      <c r="D298" s="22"/>
      <c r="E298" s="21">
        <v>3.8</v>
      </c>
      <c r="F298" s="24">
        <f t="shared" si="32"/>
        <v>0.84666666666666657</v>
      </c>
      <c r="G298" s="21">
        <v>57.7</v>
      </c>
      <c r="H298" s="21">
        <v>12.7</v>
      </c>
      <c r="I298" s="24">
        <f t="shared" si="33"/>
        <v>22.010398613518195</v>
      </c>
      <c r="J298" s="21">
        <v>222</v>
      </c>
      <c r="K298" s="21">
        <v>220</v>
      </c>
      <c r="L298" s="21">
        <v>225</v>
      </c>
    </row>
    <row r="299" spans="1:12" x14ac:dyDescent="0.25">
      <c r="A299" s="8"/>
      <c r="B299" s="11"/>
      <c r="C299" s="11" t="s">
        <v>133</v>
      </c>
      <c r="D299" s="55"/>
      <c r="E299" s="8">
        <v>15.4</v>
      </c>
      <c r="F299" s="9">
        <f t="shared" si="32"/>
        <v>2.2000000000000002</v>
      </c>
      <c r="G299" s="8">
        <v>231</v>
      </c>
      <c r="H299" s="8">
        <v>33</v>
      </c>
      <c r="I299" s="9">
        <f t="shared" si="33"/>
        <v>14.285714285714285</v>
      </c>
      <c r="J299" s="8">
        <v>221</v>
      </c>
      <c r="K299" s="8">
        <v>224</v>
      </c>
      <c r="L299" s="8">
        <v>225</v>
      </c>
    </row>
    <row r="300" spans="1:12" x14ac:dyDescent="0.25">
      <c r="A300" s="8"/>
      <c r="B300" s="11"/>
      <c r="C300" s="22" t="s">
        <v>134</v>
      </c>
      <c r="D300" s="22"/>
      <c r="E300" s="21">
        <v>9.6199999999999992</v>
      </c>
      <c r="F300" s="24">
        <f t="shared" si="32"/>
        <v>5.8</v>
      </c>
      <c r="G300" s="21">
        <v>144.30000000000001</v>
      </c>
      <c r="H300" s="21">
        <v>87</v>
      </c>
      <c r="I300" s="24">
        <f t="shared" si="33"/>
        <v>60.29106029106029</v>
      </c>
      <c r="J300" s="21">
        <v>210</v>
      </c>
      <c r="K300" s="21">
        <v>210</v>
      </c>
      <c r="L300" s="21">
        <v>212</v>
      </c>
    </row>
    <row r="301" spans="1:12" x14ac:dyDescent="0.25">
      <c r="A301" s="8"/>
      <c r="B301" s="11"/>
      <c r="C301" s="22" t="s">
        <v>132</v>
      </c>
      <c r="D301" s="22"/>
      <c r="E301" s="19">
        <v>15.4</v>
      </c>
      <c r="F301" s="30">
        <f t="shared" ref="F301:F307" si="34">H301/15</f>
        <v>1.4666666666666666</v>
      </c>
      <c r="G301" s="19">
        <v>231</v>
      </c>
      <c r="H301" s="19">
        <v>22</v>
      </c>
      <c r="I301" s="30">
        <f t="shared" ref="I301:I307" si="35">H301/(G301/100)</f>
        <v>9.5238095238095237</v>
      </c>
      <c r="J301" s="19">
        <v>202</v>
      </c>
      <c r="K301" s="19">
        <v>202</v>
      </c>
      <c r="L301" s="19">
        <v>200</v>
      </c>
    </row>
    <row r="302" spans="1:12" s="2" customFormat="1" x14ac:dyDescent="0.25">
      <c r="A302" s="21"/>
      <c r="B302" s="22"/>
      <c r="C302" s="22" t="s">
        <v>139</v>
      </c>
      <c r="D302" s="22"/>
      <c r="E302" s="21">
        <v>3.8</v>
      </c>
      <c r="F302" s="24">
        <f t="shared" si="34"/>
        <v>1.0666666666666667</v>
      </c>
      <c r="G302" s="21">
        <v>57.7</v>
      </c>
      <c r="H302" s="21">
        <v>16</v>
      </c>
      <c r="I302" s="24">
        <f t="shared" si="35"/>
        <v>27.72963604852686</v>
      </c>
      <c r="J302" s="21">
        <v>210</v>
      </c>
      <c r="K302" s="21">
        <v>207</v>
      </c>
      <c r="L302" s="21">
        <v>210</v>
      </c>
    </row>
    <row r="303" spans="1:12" x14ac:dyDescent="0.25">
      <c r="A303" s="21"/>
      <c r="B303" s="22"/>
      <c r="C303" s="22" t="s">
        <v>124</v>
      </c>
      <c r="D303" s="22"/>
      <c r="E303" s="21">
        <v>60</v>
      </c>
      <c r="F303" s="24">
        <f t="shared" si="34"/>
        <v>5.6</v>
      </c>
      <c r="G303" s="21">
        <v>910</v>
      </c>
      <c r="H303" s="21">
        <v>84</v>
      </c>
      <c r="I303" s="24">
        <f t="shared" si="35"/>
        <v>9.2307692307692317</v>
      </c>
      <c r="J303" s="21">
        <v>196</v>
      </c>
      <c r="K303" s="21">
        <v>200</v>
      </c>
      <c r="L303" s="21">
        <v>196</v>
      </c>
    </row>
    <row r="304" spans="1:12" x14ac:dyDescent="0.25">
      <c r="A304" s="21"/>
      <c r="B304" s="22"/>
      <c r="C304" s="22" t="s">
        <v>143</v>
      </c>
      <c r="D304" s="22"/>
      <c r="E304" s="19">
        <v>2.4</v>
      </c>
      <c r="F304" s="30">
        <f t="shared" si="34"/>
        <v>1.0666666666666667</v>
      </c>
      <c r="G304" s="19">
        <v>36</v>
      </c>
      <c r="H304" s="19">
        <v>16</v>
      </c>
      <c r="I304" s="30">
        <f t="shared" si="35"/>
        <v>44.444444444444443</v>
      </c>
      <c r="J304" s="19">
        <v>193</v>
      </c>
      <c r="K304" s="19">
        <v>198</v>
      </c>
      <c r="L304" s="19">
        <v>207</v>
      </c>
    </row>
    <row r="305" spans="1:12" s="2" customFormat="1" x14ac:dyDescent="0.25">
      <c r="A305" s="21"/>
      <c r="B305" s="22"/>
      <c r="C305" s="11" t="s">
        <v>123</v>
      </c>
      <c r="D305" s="55"/>
      <c r="E305" s="8">
        <v>17.5</v>
      </c>
      <c r="F305" s="9">
        <f t="shared" si="34"/>
        <v>13</v>
      </c>
      <c r="G305" s="8">
        <v>260</v>
      </c>
      <c r="H305" s="8">
        <v>195</v>
      </c>
      <c r="I305" s="9">
        <f t="shared" si="35"/>
        <v>75</v>
      </c>
      <c r="J305" s="8">
        <v>215</v>
      </c>
      <c r="K305" s="8">
        <v>218</v>
      </c>
      <c r="L305" s="8">
        <v>204</v>
      </c>
    </row>
    <row r="306" spans="1:12" s="2" customFormat="1" x14ac:dyDescent="0.25">
      <c r="A306" s="21"/>
      <c r="B306" s="22"/>
      <c r="C306" s="22" t="s">
        <v>125</v>
      </c>
      <c r="D306" s="22"/>
      <c r="E306" s="21">
        <v>60</v>
      </c>
      <c r="F306" s="24">
        <f t="shared" si="34"/>
        <v>7.8666666666666663</v>
      </c>
      <c r="G306" s="21">
        <v>910</v>
      </c>
      <c r="H306" s="21">
        <v>118</v>
      </c>
      <c r="I306" s="24">
        <f t="shared" si="35"/>
        <v>12.967032967032967</v>
      </c>
      <c r="J306" s="21">
        <v>201</v>
      </c>
      <c r="K306" s="21">
        <v>203</v>
      </c>
      <c r="L306" s="21">
        <v>202</v>
      </c>
    </row>
    <row r="307" spans="1:12" s="2" customFormat="1" x14ac:dyDescent="0.25">
      <c r="A307" s="21"/>
      <c r="B307" s="22"/>
      <c r="C307" s="22" t="s">
        <v>120</v>
      </c>
      <c r="D307" s="22"/>
      <c r="E307" s="19">
        <v>15.4</v>
      </c>
      <c r="F307" s="30">
        <f t="shared" si="34"/>
        <v>4.5999999999999996</v>
      </c>
      <c r="G307" s="19">
        <v>231</v>
      </c>
      <c r="H307" s="19">
        <v>69</v>
      </c>
      <c r="I307" s="30">
        <f t="shared" si="35"/>
        <v>29.870129870129869</v>
      </c>
      <c r="J307" s="19">
        <v>211</v>
      </c>
      <c r="K307" s="19">
        <v>210</v>
      </c>
      <c r="L307" s="19">
        <v>209</v>
      </c>
    </row>
    <row r="308" spans="1:12" x14ac:dyDescent="0.25">
      <c r="A308" s="21"/>
      <c r="B308" s="22"/>
      <c r="C308" s="22" t="s">
        <v>115</v>
      </c>
      <c r="D308" s="22"/>
      <c r="E308" s="19">
        <v>24.2</v>
      </c>
      <c r="F308" s="30">
        <f>H308/15</f>
        <v>15.4</v>
      </c>
      <c r="G308" s="19">
        <v>362</v>
      </c>
      <c r="H308" s="19">
        <v>231</v>
      </c>
      <c r="I308" s="30">
        <f>H308/(G308/100)</f>
        <v>63.812154696132595</v>
      </c>
      <c r="J308" s="19">
        <v>229</v>
      </c>
      <c r="K308" s="19">
        <v>231</v>
      </c>
      <c r="L308" s="19">
        <v>234</v>
      </c>
    </row>
    <row r="309" spans="1:12" x14ac:dyDescent="0.25">
      <c r="A309" s="8"/>
      <c r="B309" s="11"/>
      <c r="C309" s="14" t="s">
        <v>10</v>
      </c>
      <c r="D309" s="57"/>
      <c r="E309" s="13">
        <f>SUM(E270:E308)</f>
        <v>809.3199999999996</v>
      </c>
      <c r="F309" s="15">
        <f>SUM(F270:F308)</f>
        <v>267.39666666666665</v>
      </c>
      <c r="G309" s="13">
        <f>SUM(G269:G308)</f>
        <v>12217.300000000001</v>
      </c>
      <c r="H309" s="13">
        <f>SUM(H270:H308)</f>
        <v>4010.95</v>
      </c>
      <c r="I309" s="15"/>
      <c r="J309" s="13"/>
      <c r="K309" s="13"/>
      <c r="L309" s="13"/>
    </row>
    <row r="310" spans="1:12" s="2" customFormat="1" x14ac:dyDescent="0.25">
      <c r="A310" s="21"/>
      <c r="B310" s="22"/>
      <c r="C310" s="14"/>
      <c r="D310" s="57"/>
      <c r="E310" s="13"/>
      <c r="F310" s="15"/>
      <c r="G310" s="8"/>
      <c r="H310" s="8"/>
      <c r="I310" s="9"/>
      <c r="J310" s="8"/>
      <c r="K310" s="8"/>
      <c r="L310" s="8"/>
    </row>
    <row r="311" spans="1:12" s="3" customFormat="1" x14ac:dyDescent="0.25">
      <c r="A311" s="21"/>
      <c r="B311" s="22"/>
      <c r="C311" s="11" t="s">
        <v>147</v>
      </c>
      <c r="D311" s="55"/>
      <c r="E311" s="8">
        <v>17.5</v>
      </c>
      <c r="F311" s="9">
        <f t="shared" ref="F311:F342" si="36">H311/15</f>
        <v>1.8</v>
      </c>
      <c r="G311" s="8">
        <v>260</v>
      </c>
      <c r="H311" s="8">
        <v>27</v>
      </c>
      <c r="I311" s="9">
        <f t="shared" ref="I311:I342" si="37">H311/(G311/100)</f>
        <v>10.384615384615385</v>
      </c>
      <c r="J311" s="8">
        <v>236</v>
      </c>
      <c r="K311" s="8">
        <v>238</v>
      </c>
      <c r="L311" s="8">
        <v>237</v>
      </c>
    </row>
    <row r="312" spans="1:12" x14ac:dyDescent="0.25">
      <c r="A312" s="21"/>
      <c r="B312" s="22"/>
      <c r="C312" s="50" t="s">
        <v>401</v>
      </c>
      <c r="D312" s="55"/>
      <c r="E312" s="49">
        <v>38.200000000000003</v>
      </c>
      <c r="F312" s="9">
        <f>H312/15</f>
        <v>0.66666666666666663</v>
      </c>
      <c r="G312" s="49">
        <v>578</v>
      </c>
      <c r="H312" s="49">
        <v>10</v>
      </c>
      <c r="I312" s="9">
        <f>H312/(G312/100)</f>
        <v>1.7301038062283736</v>
      </c>
      <c r="J312" s="49">
        <v>238</v>
      </c>
      <c r="K312" s="49">
        <v>240</v>
      </c>
      <c r="L312" s="49">
        <v>236</v>
      </c>
    </row>
    <row r="313" spans="1:12" x14ac:dyDescent="0.25">
      <c r="A313" s="21"/>
      <c r="B313" s="22"/>
      <c r="C313" s="11" t="s">
        <v>166</v>
      </c>
      <c r="D313" s="55"/>
      <c r="E313" s="8">
        <v>38.200000000000003</v>
      </c>
      <c r="F313" s="9">
        <f t="shared" si="36"/>
        <v>25.6</v>
      </c>
      <c r="G313" s="8">
        <v>578</v>
      </c>
      <c r="H313" s="8">
        <v>384</v>
      </c>
      <c r="I313" s="9">
        <f t="shared" si="37"/>
        <v>66.435986159169545</v>
      </c>
      <c r="J313" s="8">
        <v>202</v>
      </c>
      <c r="K313" s="8">
        <v>206</v>
      </c>
      <c r="L313" s="8">
        <v>212</v>
      </c>
    </row>
    <row r="314" spans="1:12" s="2" customFormat="1" x14ac:dyDescent="0.25">
      <c r="A314" s="19">
        <v>23</v>
      </c>
      <c r="B314" s="20" t="s">
        <v>30</v>
      </c>
      <c r="C314" s="22" t="s">
        <v>154</v>
      </c>
      <c r="D314" s="22"/>
      <c r="E314" s="21">
        <v>17.5</v>
      </c>
      <c r="F314" s="24">
        <f t="shared" si="36"/>
        <v>6</v>
      </c>
      <c r="G314" s="21">
        <v>260</v>
      </c>
      <c r="H314" s="21">
        <v>90</v>
      </c>
      <c r="I314" s="24">
        <f t="shared" si="37"/>
        <v>34.615384615384613</v>
      </c>
      <c r="J314" s="21">
        <v>206</v>
      </c>
      <c r="K314" s="21">
        <v>204</v>
      </c>
      <c r="L314" s="21">
        <v>206</v>
      </c>
    </row>
    <row r="315" spans="1:12" s="2" customFormat="1" x14ac:dyDescent="0.25">
      <c r="A315" s="13"/>
      <c r="B315" s="14"/>
      <c r="C315" s="11" t="s">
        <v>156</v>
      </c>
      <c r="D315" s="55"/>
      <c r="E315" s="8">
        <v>30.8</v>
      </c>
      <c r="F315" s="9">
        <f t="shared" si="36"/>
        <v>13.333333333333334</v>
      </c>
      <c r="G315" s="8">
        <v>462</v>
      </c>
      <c r="H315" s="8">
        <v>200</v>
      </c>
      <c r="I315" s="9">
        <f t="shared" si="37"/>
        <v>43.290043290043286</v>
      </c>
      <c r="J315" s="8">
        <v>210</v>
      </c>
      <c r="K315" s="8">
        <v>209</v>
      </c>
      <c r="L315" s="8">
        <v>213</v>
      </c>
    </row>
    <row r="316" spans="1:12" s="2" customFormat="1" x14ac:dyDescent="0.25">
      <c r="A316" s="21"/>
      <c r="B316" s="22"/>
      <c r="C316" s="11" t="s">
        <v>155</v>
      </c>
      <c r="D316" s="55"/>
      <c r="E316" s="8">
        <v>17.5</v>
      </c>
      <c r="F316" s="9">
        <f t="shared" si="36"/>
        <v>5.4</v>
      </c>
      <c r="G316" s="8">
        <v>260</v>
      </c>
      <c r="H316" s="8">
        <v>81</v>
      </c>
      <c r="I316" s="9">
        <f t="shared" si="37"/>
        <v>31.153846153846153</v>
      </c>
      <c r="J316" s="8">
        <v>213</v>
      </c>
      <c r="K316" s="8">
        <v>214</v>
      </c>
      <c r="L316" s="8">
        <v>215</v>
      </c>
    </row>
    <row r="317" spans="1:12" s="2" customFormat="1" x14ac:dyDescent="0.25">
      <c r="A317" s="21"/>
      <c r="B317" s="22"/>
      <c r="C317" s="22" t="s">
        <v>173</v>
      </c>
      <c r="D317" s="22"/>
      <c r="E317" s="21">
        <v>9.6199999999999992</v>
      </c>
      <c r="F317" s="24">
        <f t="shared" si="36"/>
        <v>7</v>
      </c>
      <c r="G317" s="21">
        <v>144.30000000000001</v>
      </c>
      <c r="H317" s="21">
        <v>105</v>
      </c>
      <c r="I317" s="24">
        <f t="shared" si="37"/>
        <v>72.765072765072759</v>
      </c>
      <c r="J317" s="21">
        <v>211</v>
      </c>
      <c r="K317" s="21">
        <v>207</v>
      </c>
      <c r="L317" s="21">
        <v>210</v>
      </c>
    </row>
    <row r="318" spans="1:12" s="2" customFormat="1" x14ac:dyDescent="0.25">
      <c r="A318" s="21"/>
      <c r="B318" s="22"/>
      <c r="C318" s="11" t="s">
        <v>146</v>
      </c>
      <c r="D318" s="55"/>
      <c r="E318" s="8">
        <v>30.8</v>
      </c>
      <c r="F318" s="9">
        <f t="shared" si="36"/>
        <v>6.333333333333333</v>
      </c>
      <c r="G318" s="8">
        <v>462</v>
      </c>
      <c r="H318" s="8">
        <v>95</v>
      </c>
      <c r="I318" s="9">
        <f t="shared" si="37"/>
        <v>20.562770562770563</v>
      </c>
      <c r="J318" s="8">
        <v>222</v>
      </c>
      <c r="K318" s="8">
        <v>226</v>
      </c>
      <c r="L318" s="8">
        <v>221</v>
      </c>
    </row>
    <row r="319" spans="1:12" s="2" customFormat="1" x14ac:dyDescent="0.25">
      <c r="A319" s="13"/>
      <c r="B319" s="14"/>
      <c r="C319" s="11" t="s">
        <v>158</v>
      </c>
      <c r="D319" s="55"/>
      <c r="E319" s="8">
        <v>30.8</v>
      </c>
      <c r="F319" s="9">
        <f t="shared" si="36"/>
        <v>19.600000000000001</v>
      </c>
      <c r="G319" s="8">
        <v>462</v>
      </c>
      <c r="H319" s="8">
        <v>294</v>
      </c>
      <c r="I319" s="9">
        <f t="shared" si="37"/>
        <v>63.636363636363633</v>
      </c>
      <c r="J319" s="8">
        <v>212</v>
      </c>
      <c r="K319" s="8">
        <v>218</v>
      </c>
      <c r="L319" s="8">
        <v>226</v>
      </c>
    </row>
    <row r="320" spans="1:12" s="2" customFormat="1" x14ac:dyDescent="0.25">
      <c r="A320" s="13"/>
      <c r="B320" s="14"/>
      <c r="C320" s="22" t="s">
        <v>167</v>
      </c>
      <c r="D320" s="22"/>
      <c r="E320" s="21">
        <v>15.4</v>
      </c>
      <c r="F320" s="24">
        <f t="shared" si="36"/>
        <v>2.2000000000000002</v>
      </c>
      <c r="G320" s="21">
        <v>231</v>
      </c>
      <c r="H320" s="21">
        <v>33</v>
      </c>
      <c r="I320" s="24">
        <f t="shared" si="37"/>
        <v>14.285714285714285</v>
      </c>
      <c r="J320" s="21">
        <v>216</v>
      </c>
      <c r="K320" s="21">
        <v>216</v>
      </c>
      <c r="L320" s="21">
        <v>219</v>
      </c>
    </row>
    <row r="321" spans="1:12" s="3" customFormat="1" x14ac:dyDescent="0.25">
      <c r="A321" s="8"/>
      <c r="B321" s="11"/>
      <c r="C321" s="22" t="s">
        <v>150</v>
      </c>
      <c r="D321" s="22"/>
      <c r="E321" s="21">
        <v>3.8</v>
      </c>
      <c r="F321" s="24">
        <f t="shared" si="36"/>
        <v>0.69333333333333336</v>
      </c>
      <c r="G321" s="21">
        <v>57.7</v>
      </c>
      <c r="H321" s="21">
        <v>10.4</v>
      </c>
      <c r="I321" s="24">
        <f t="shared" si="37"/>
        <v>18.024263431542458</v>
      </c>
      <c r="J321" s="21">
        <v>207</v>
      </c>
      <c r="K321" s="21">
        <v>207</v>
      </c>
      <c r="L321" s="21">
        <v>206</v>
      </c>
    </row>
    <row r="322" spans="1:12" s="2" customFormat="1" x14ac:dyDescent="0.25">
      <c r="A322" s="8"/>
      <c r="B322" s="11"/>
      <c r="C322" s="22" t="s">
        <v>175</v>
      </c>
      <c r="D322" s="22"/>
      <c r="E322" s="21">
        <v>5.9</v>
      </c>
      <c r="F322" s="24">
        <f t="shared" si="36"/>
        <v>1.3333333333333333</v>
      </c>
      <c r="G322" s="21">
        <v>91</v>
      </c>
      <c r="H322" s="21">
        <v>20</v>
      </c>
      <c r="I322" s="24">
        <f t="shared" si="37"/>
        <v>21.978021978021978</v>
      </c>
      <c r="J322" s="21">
        <v>200</v>
      </c>
      <c r="K322" s="21">
        <v>201</v>
      </c>
      <c r="L322" s="21">
        <v>198</v>
      </c>
    </row>
    <row r="323" spans="1:12" s="2" customFormat="1" x14ac:dyDescent="0.25">
      <c r="A323" s="8"/>
      <c r="B323" s="11"/>
      <c r="C323" s="11" t="s">
        <v>161</v>
      </c>
      <c r="D323" s="55"/>
      <c r="E323" s="8">
        <v>60</v>
      </c>
      <c r="F323" s="9">
        <f t="shared" si="36"/>
        <v>36.266666666666666</v>
      </c>
      <c r="G323" s="8">
        <v>910</v>
      </c>
      <c r="H323" s="8">
        <v>544</v>
      </c>
      <c r="I323" s="9">
        <f t="shared" si="37"/>
        <v>59.780219780219781</v>
      </c>
      <c r="J323" s="8">
        <v>214</v>
      </c>
      <c r="K323" s="8">
        <v>207</v>
      </c>
      <c r="L323" s="8">
        <v>202</v>
      </c>
    </row>
    <row r="324" spans="1:12" s="2" customFormat="1" x14ac:dyDescent="0.25">
      <c r="A324" s="21"/>
      <c r="B324" s="22"/>
      <c r="C324" s="50" t="s">
        <v>402</v>
      </c>
      <c r="D324" s="55"/>
      <c r="E324" s="8">
        <v>15.4</v>
      </c>
      <c r="F324" s="9">
        <f t="shared" si="36"/>
        <v>1.4</v>
      </c>
      <c r="G324" s="8">
        <v>231</v>
      </c>
      <c r="H324" s="8">
        <v>21</v>
      </c>
      <c r="I324" s="9">
        <f t="shared" si="37"/>
        <v>9.0909090909090899</v>
      </c>
      <c r="J324" s="8">
        <v>205</v>
      </c>
      <c r="K324" s="8">
        <v>203</v>
      </c>
      <c r="L324" s="8">
        <v>214</v>
      </c>
    </row>
    <row r="325" spans="1:12" s="2" customFormat="1" x14ac:dyDescent="0.25">
      <c r="A325" s="8"/>
      <c r="B325" s="11"/>
      <c r="C325" s="11" t="s">
        <v>162</v>
      </c>
      <c r="D325" s="55"/>
      <c r="E325" s="8">
        <v>9.6199999999999992</v>
      </c>
      <c r="F325" s="9">
        <f t="shared" si="36"/>
        <v>1.1333333333333333</v>
      </c>
      <c r="G325" s="8">
        <v>144.30000000000001</v>
      </c>
      <c r="H325" s="8">
        <v>17</v>
      </c>
      <c r="I325" s="9">
        <f t="shared" si="37"/>
        <v>11.781011781011781</v>
      </c>
      <c r="J325" s="8">
        <v>190</v>
      </c>
      <c r="K325" s="8">
        <v>197</v>
      </c>
      <c r="L325" s="8">
        <v>209</v>
      </c>
    </row>
    <row r="326" spans="1:12" s="2" customFormat="1" x14ac:dyDescent="0.25">
      <c r="A326" s="8"/>
      <c r="B326" s="11"/>
      <c r="C326" s="11" t="s">
        <v>157</v>
      </c>
      <c r="D326" s="55"/>
      <c r="E326" s="8">
        <v>15.4</v>
      </c>
      <c r="F326" s="9">
        <f t="shared" si="36"/>
        <v>13.466666666666667</v>
      </c>
      <c r="G326" s="8">
        <v>231</v>
      </c>
      <c r="H326" s="8">
        <v>202</v>
      </c>
      <c r="I326" s="9">
        <f t="shared" si="37"/>
        <v>87.44588744588745</v>
      </c>
      <c r="J326" s="8">
        <v>213</v>
      </c>
      <c r="K326" s="8">
        <v>221</v>
      </c>
      <c r="L326" s="8">
        <v>225</v>
      </c>
    </row>
    <row r="327" spans="1:12" x14ac:dyDescent="0.25">
      <c r="A327" s="21"/>
      <c r="B327" s="22"/>
      <c r="C327" s="11" t="s">
        <v>151</v>
      </c>
      <c r="D327" s="55"/>
      <c r="E327" s="8">
        <v>24.2</v>
      </c>
      <c r="F327" s="9">
        <f t="shared" si="36"/>
        <v>4.5333333333333332</v>
      </c>
      <c r="G327" s="8">
        <v>362</v>
      </c>
      <c r="H327" s="8">
        <v>68</v>
      </c>
      <c r="I327" s="9">
        <f t="shared" si="37"/>
        <v>18.784530386740332</v>
      </c>
      <c r="J327" s="8">
        <v>208</v>
      </c>
      <c r="K327" s="8">
        <v>207</v>
      </c>
      <c r="L327" s="8">
        <v>206</v>
      </c>
    </row>
    <row r="328" spans="1:12" s="2" customFormat="1" x14ac:dyDescent="0.25">
      <c r="A328" s="8"/>
      <c r="B328" s="11"/>
      <c r="C328" s="11" t="s">
        <v>163</v>
      </c>
      <c r="D328" s="55"/>
      <c r="E328" s="8">
        <v>30.8</v>
      </c>
      <c r="F328" s="9">
        <f t="shared" si="36"/>
        <v>15.8</v>
      </c>
      <c r="G328" s="8">
        <v>462</v>
      </c>
      <c r="H328" s="8">
        <v>237</v>
      </c>
      <c r="I328" s="9">
        <f t="shared" si="37"/>
        <v>51.298701298701296</v>
      </c>
      <c r="J328" s="8">
        <v>219</v>
      </c>
      <c r="K328" s="8">
        <v>225</v>
      </c>
      <c r="L328" s="8">
        <v>231</v>
      </c>
    </row>
    <row r="329" spans="1:12" s="2" customFormat="1" x14ac:dyDescent="0.25">
      <c r="A329" s="8"/>
      <c r="B329" s="11"/>
      <c r="C329" s="11" t="s">
        <v>164</v>
      </c>
      <c r="D329" s="55"/>
      <c r="E329" s="8">
        <v>15.4</v>
      </c>
      <c r="F329" s="9">
        <f t="shared" si="36"/>
        <v>9.6</v>
      </c>
      <c r="G329" s="8">
        <v>231</v>
      </c>
      <c r="H329" s="8">
        <v>144</v>
      </c>
      <c r="I329" s="9">
        <f t="shared" si="37"/>
        <v>62.337662337662337</v>
      </c>
      <c r="J329" s="8">
        <v>220</v>
      </c>
      <c r="K329" s="8">
        <v>210</v>
      </c>
      <c r="L329" s="8">
        <v>198</v>
      </c>
    </row>
    <row r="330" spans="1:12" s="2" customFormat="1" x14ac:dyDescent="0.25">
      <c r="A330" s="21"/>
      <c r="B330" s="22"/>
      <c r="C330" s="11" t="s">
        <v>165</v>
      </c>
      <c r="D330" s="55"/>
      <c r="E330" s="8">
        <v>17.5</v>
      </c>
      <c r="F330" s="9">
        <f t="shared" si="36"/>
        <v>1.2666666666666666</v>
      </c>
      <c r="G330" s="8">
        <v>260</v>
      </c>
      <c r="H330" s="8">
        <v>19</v>
      </c>
      <c r="I330" s="9">
        <f t="shared" si="37"/>
        <v>7.3076923076923075</v>
      </c>
      <c r="J330" s="8">
        <v>210</v>
      </c>
      <c r="K330" s="8">
        <v>214</v>
      </c>
      <c r="L330" s="8">
        <v>214</v>
      </c>
    </row>
    <row r="331" spans="1:12" s="1" customFormat="1" x14ac:dyDescent="0.25">
      <c r="A331" s="21"/>
      <c r="B331" s="22"/>
      <c r="C331" s="11" t="s">
        <v>159</v>
      </c>
      <c r="D331" s="55"/>
      <c r="E331" s="8">
        <v>30.8</v>
      </c>
      <c r="F331" s="9">
        <f t="shared" si="36"/>
        <v>3</v>
      </c>
      <c r="G331" s="8">
        <v>462</v>
      </c>
      <c r="H331" s="8">
        <v>45</v>
      </c>
      <c r="I331" s="9">
        <f t="shared" si="37"/>
        <v>9.7402597402597397</v>
      </c>
      <c r="J331" s="8">
        <v>209</v>
      </c>
      <c r="K331" s="8">
        <v>208</v>
      </c>
      <c r="L331" s="8">
        <v>214</v>
      </c>
    </row>
    <row r="332" spans="1:12" x14ac:dyDescent="0.25">
      <c r="A332" s="21"/>
      <c r="B332" s="22"/>
      <c r="C332" s="11" t="s">
        <v>170</v>
      </c>
      <c r="D332" s="55"/>
      <c r="E332" s="8">
        <v>38.200000000000003</v>
      </c>
      <c r="F332" s="9">
        <f t="shared" si="36"/>
        <v>15.333333333333334</v>
      </c>
      <c r="G332" s="8">
        <v>578</v>
      </c>
      <c r="H332" s="8">
        <v>230</v>
      </c>
      <c r="I332" s="9">
        <f t="shared" si="37"/>
        <v>39.792387543252595</v>
      </c>
      <c r="J332" s="8">
        <v>199</v>
      </c>
      <c r="K332" s="8">
        <v>207</v>
      </c>
      <c r="L332" s="8">
        <v>201</v>
      </c>
    </row>
    <row r="333" spans="1:12" x14ac:dyDescent="0.25">
      <c r="A333" s="8"/>
      <c r="B333" s="11"/>
      <c r="C333" s="22" t="s">
        <v>149</v>
      </c>
      <c r="D333" s="22"/>
      <c r="E333" s="21">
        <v>5.9</v>
      </c>
      <c r="F333" s="24">
        <f t="shared" si="36"/>
        <v>4.4666666666666668</v>
      </c>
      <c r="G333" s="21">
        <v>91</v>
      </c>
      <c r="H333" s="21">
        <v>67</v>
      </c>
      <c r="I333" s="24">
        <f t="shared" si="37"/>
        <v>73.626373626373621</v>
      </c>
      <c r="J333" s="21">
        <v>215</v>
      </c>
      <c r="K333" s="21">
        <v>222</v>
      </c>
      <c r="L333" s="21">
        <v>225</v>
      </c>
    </row>
    <row r="334" spans="1:12" x14ac:dyDescent="0.25">
      <c r="A334" s="8"/>
      <c r="B334" s="11"/>
      <c r="C334" s="22" t="s">
        <v>171</v>
      </c>
      <c r="D334" s="22"/>
      <c r="E334" s="21">
        <v>2.4</v>
      </c>
      <c r="F334" s="24">
        <f t="shared" si="36"/>
        <v>3</v>
      </c>
      <c r="G334" s="21">
        <v>36</v>
      </c>
      <c r="H334" s="21">
        <v>45</v>
      </c>
      <c r="I334" s="24">
        <f t="shared" si="37"/>
        <v>125</v>
      </c>
      <c r="J334" s="21">
        <v>228</v>
      </c>
      <c r="K334" s="21">
        <v>206</v>
      </c>
      <c r="L334" s="21">
        <v>201</v>
      </c>
    </row>
    <row r="335" spans="1:12" s="3" customFormat="1" x14ac:dyDescent="0.25">
      <c r="A335" s="8"/>
      <c r="B335" s="11"/>
      <c r="C335" s="22" t="s">
        <v>168</v>
      </c>
      <c r="D335" s="22"/>
      <c r="E335" s="21">
        <v>2.4</v>
      </c>
      <c r="F335" s="24">
        <f t="shared" si="36"/>
        <v>1.2</v>
      </c>
      <c r="G335" s="21">
        <v>36</v>
      </c>
      <c r="H335" s="21">
        <v>18</v>
      </c>
      <c r="I335" s="24">
        <f t="shared" si="37"/>
        <v>50</v>
      </c>
      <c r="J335" s="21">
        <v>215</v>
      </c>
      <c r="K335" s="21">
        <v>209</v>
      </c>
      <c r="L335" s="21">
        <v>206</v>
      </c>
    </row>
    <row r="336" spans="1:12" s="2" customFormat="1" x14ac:dyDescent="0.25">
      <c r="A336" s="8"/>
      <c r="B336" s="11"/>
      <c r="C336" s="22" t="s">
        <v>172</v>
      </c>
      <c r="D336" s="22"/>
      <c r="E336" s="21">
        <v>2.4</v>
      </c>
      <c r="F336" s="24">
        <f t="shared" si="36"/>
        <v>1.28</v>
      </c>
      <c r="G336" s="21">
        <v>36</v>
      </c>
      <c r="H336" s="21">
        <v>19.2</v>
      </c>
      <c r="I336" s="24">
        <f t="shared" si="37"/>
        <v>53.333333333333336</v>
      </c>
      <c r="J336" s="21">
        <v>214</v>
      </c>
      <c r="K336" s="21">
        <v>202</v>
      </c>
      <c r="L336" s="21">
        <v>222</v>
      </c>
    </row>
    <row r="337" spans="1:12" x14ac:dyDescent="0.25">
      <c r="A337" s="8"/>
      <c r="B337" s="11"/>
      <c r="C337" s="22" t="s">
        <v>169</v>
      </c>
      <c r="D337" s="22"/>
      <c r="E337" s="21">
        <v>15.4</v>
      </c>
      <c r="F337" s="24">
        <f t="shared" si="36"/>
        <v>1.8</v>
      </c>
      <c r="G337" s="21">
        <v>231</v>
      </c>
      <c r="H337" s="21">
        <v>27</v>
      </c>
      <c r="I337" s="24">
        <f t="shared" si="37"/>
        <v>11.688311688311687</v>
      </c>
      <c r="J337" s="21">
        <v>209</v>
      </c>
      <c r="K337" s="21">
        <v>212</v>
      </c>
      <c r="L337" s="21">
        <v>214</v>
      </c>
    </row>
    <row r="338" spans="1:12" x14ac:dyDescent="0.25">
      <c r="A338" s="8"/>
      <c r="B338" s="11"/>
      <c r="C338" s="22" t="s">
        <v>153</v>
      </c>
      <c r="D338" s="22"/>
      <c r="E338" s="21">
        <v>38.200000000000003</v>
      </c>
      <c r="F338" s="24">
        <f t="shared" si="36"/>
        <v>4.333333333333333</v>
      </c>
      <c r="G338" s="21">
        <v>578</v>
      </c>
      <c r="H338" s="21">
        <v>65</v>
      </c>
      <c r="I338" s="24">
        <f t="shared" si="37"/>
        <v>11.245674740484429</v>
      </c>
      <c r="J338" s="21">
        <v>210</v>
      </c>
      <c r="K338" s="21">
        <v>211</v>
      </c>
      <c r="L338" s="21">
        <v>210</v>
      </c>
    </row>
    <row r="339" spans="1:12" s="2" customFormat="1" x14ac:dyDescent="0.25">
      <c r="A339" s="8"/>
      <c r="B339" s="11"/>
      <c r="C339" s="22" t="s">
        <v>174</v>
      </c>
      <c r="D339" s="22"/>
      <c r="E339" s="21">
        <v>5.9</v>
      </c>
      <c r="F339" s="24">
        <f t="shared" si="36"/>
        <v>1.5333333333333334</v>
      </c>
      <c r="G339" s="21">
        <v>91</v>
      </c>
      <c r="H339" s="21">
        <v>23</v>
      </c>
      <c r="I339" s="24">
        <f t="shared" si="37"/>
        <v>25.274725274725274</v>
      </c>
      <c r="J339" s="21">
        <v>203</v>
      </c>
      <c r="K339" s="21">
        <v>200</v>
      </c>
      <c r="L339" s="21">
        <v>197</v>
      </c>
    </row>
    <row r="340" spans="1:12" x14ac:dyDescent="0.25">
      <c r="A340" s="8"/>
      <c r="B340" s="11"/>
      <c r="C340" s="11" t="s">
        <v>148</v>
      </c>
      <c r="D340" s="55"/>
      <c r="E340" s="8">
        <v>30.8</v>
      </c>
      <c r="F340" s="9">
        <f t="shared" si="36"/>
        <v>3.2666666666666666</v>
      </c>
      <c r="G340" s="8">
        <v>462</v>
      </c>
      <c r="H340" s="8">
        <v>49</v>
      </c>
      <c r="I340" s="9">
        <f t="shared" si="37"/>
        <v>10.606060606060606</v>
      </c>
      <c r="J340" s="8">
        <v>213</v>
      </c>
      <c r="K340" s="8">
        <v>216</v>
      </c>
      <c r="L340" s="8">
        <v>212</v>
      </c>
    </row>
    <row r="341" spans="1:12" x14ac:dyDescent="0.25">
      <c r="A341" s="8"/>
      <c r="B341" s="11"/>
      <c r="C341" s="22" t="s">
        <v>152</v>
      </c>
      <c r="D341" s="22"/>
      <c r="E341" s="21">
        <v>53.9</v>
      </c>
      <c r="F341" s="24">
        <f t="shared" si="36"/>
        <v>0.66666666666666663</v>
      </c>
      <c r="G341" s="21">
        <v>808</v>
      </c>
      <c r="H341" s="21">
        <v>10</v>
      </c>
      <c r="I341" s="24">
        <f t="shared" si="37"/>
        <v>1.2376237623762376</v>
      </c>
      <c r="J341" s="21">
        <v>220</v>
      </c>
      <c r="K341" s="21">
        <v>221</v>
      </c>
      <c r="L341" s="21">
        <v>221</v>
      </c>
    </row>
    <row r="342" spans="1:12" s="2" customFormat="1" x14ac:dyDescent="0.25">
      <c r="A342" s="8"/>
      <c r="B342" s="11"/>
      <c r="C342" s="11" t="s">
        <v>160</v>
      </c>
      <c r="D342" s="55"/>
      <c r="E342" s="8">
        <v>53.9</v>
      </c>
      <c r="F342" s="9">
        <f t="shared" si="36"/>
        <v>14.666666666666666</v>
      </c>
      <c r="G342" s="8">
        <v>808</v>
      </c>
      <c r="H342" s="8">
        <v>220</v>
      </c>
      <c r="I342" s="9">
        <f t="shared" si="37"/>
        <v>27.227722772277229</v>
      </c>
      <c r="J342" s="8">
        <v>211</v>
      </c>
      <c r="K342" s="8">
        <v>219</v>
      </c>
      <c r="L342" s="8">
        <v>209</v>
      </c>
    </row>
    <row r="343" spans="1:12" s="2" customFormat="1" x14ac:dyDescent="0.25">
      <c r="A343" s="64"/>
      <c r="B343" s="65"/>
      <c r="C343" s="65" t="s">
        <v>425</v>
      </c>
      <c r="D343" s="65"/>
      <c r="E343" s="64">
        <v>24.2</v>
      </c>
      <c r="F343" s="9">
        <f>H343/15</f>
        <v>15.4</v>
      </c>
      <c r="G343" s="64">
        <v>362</v>
      </c>
      <c r="H343" s="64">
        <v>231</v>
      </c>
      <c r="I343" s="9">
        <v>16.3</v>
      </c>
      <c r="J343" s="64">
        <v>234</v>
      </c>
      <c r="K343" s="64">
        <v>234</v>
      </c>
      <c r="L343" s="64">
        <v>236</v>
      </c>
    </row>
    <row r="344" spans="1:12" s="2" customFormat="1" x14ac:dyDescent="0.25">
      <c r="A344" s="21"/>
      <c r="B344" s="22"/>
      <c r="C344" s="14" t="s">
        <v>10</v>
      </c>
      <c r="D344" s="57"/>
      <c r="E344" s="13">
        <f>SUM(E311:E342)</f>
        <v>724.53999999999985</v>
      </c>
      <c r="F344" s="15">
        <f>SUM(F311:F342)</f>
        <v>227.97333333333339</v>
      </c>
      <c r="G344" s="13">
        <f>SUM(G311:G342)</f>
        <v>10894.3</v>
      </c>
      <c r="H344" s="13">
        <f>SUM(H311:H342)</f>
        <v>3419.6</v>
      </c>
      <c r="I344" s="15"/>
      <c r="J344" s="13"/>
      <c r="K344" s="13"/>
      <c r="L344" s="13"/>
    </row>
    <row r="345" spans="1:12" s="2" customFormat="1" x14ac:dyDescent="0.25">
      <c r="A345" s="21"/>
      <c r="B345" s="22"/>
      <c r="C345" s="14"/>
      <c r="D345" s="57"/>
      <c r="E345" s="13"/>
      <c r="F345" s="15"/>
      <c r="G345" s="13"/>
      <c r="H345" s="13"/>
      <c r="I345" s="15"/>
      <c r="J345" s="13"/>
      <c r="K345" s="13"/>
      <c r="L345" s="13"/>
    </row>
    <row r="346" spans="1:12" s="3" customFormat="1" x14ac:dyDescent="0.25">
      <c r="A346" s="28">
        <v>24</v>
      </c>
      <c r="B346" s="27" t="s">
        <v>193</v>
      </c>
      <c r="C346" s="16" t="s">
        <v>403</v>
      </c>
      <c r="D346" s="16"/>
      <c r="E346" s="49">
        <v>38.200000000000003</v>
      </c>
      <c r="F346" s="9">
        <f>H346/15</f>
        <v>5.1333333333333337</v>
      </c>
      <c r="G346" s="49">
        <v>578</v>
      </c>
      <c r="H346" s="49">
        <v>77</v>
      </c>
      <c r="I346" s="9">
        <f>H346/(G346/100)</f>
        <v>13.321799307958477</v>
      </c>
      <c r="J346" s="49">
        <v>232</v>
      </c>
      <c r="K346" s="49">
        <v>239</v>
      </c>
      <c r="L346" s="49">
        <v>240</v>
      </c>
    </row>
    <row r="347" spans="1:12" x14ac:dyDescent="0.25">
      <c r="A347" s="21"/>
      <c r="B347" s="22"/>
      <c r="C347" s="14" t="s">
        <v>10</v>
      </c>
      <c r="D347" s="57"/>
      <c r="E347" s="13">
        <v>30.8</v>
      </c>
      <c r="F347" s="15">
        <v>5.13</v>
      </c>
      <c r="G347" s="13">
        <v>462</v>
      </c>
      <c r="H347" s="13">
        <v>77</v>
      </c>
      <c r="I347" s="9"/>
      <c r="J347" s="8"/>
      <c r="K347" s="8"/>
      <c r="L347" s="8"/>
    </row>
    <row r="348" spans="1:12" x14ac:dyDescent="0.25">
      <c r="A348" s="21"/>
      <c r="B348" s="22"/>
      <c r="C348" s="14"/>
      <c r="D348" s="57"/>
      <c r="E348" s="13"/>
      <c r="F348" s="15"/>
      <c r="G348" s="8"/>
      <c r="H348" s="8"/>
      <c r="I348" s="9"/>
      <c r="J348" s="8"/>
      <c r="K348" s="8"/>
      <c r="L348" s="8"/>
    </row>
    <row r="349" spans="1:12" x14ac:dyDescent="0.25">
      <c r="A349" s="28"/>
      <c r="B349" s="27"/>
      <c r="C349" s="33" t="s">
        <v>302</v>
      </c>
      <c r="D349" s="55"/>
      <c r="E349" s="8">
        <v>38.200000000000003</v>
      </c>
      <c r="F349" s="9">
        <f t="shared" ref="F349:F359" si="38">H349/15</f>
        <v>20.466666666666665</v>
      </c>
      <c r="G349" s="8">
        <v>578</v>
      </c>
      <c r="H349" s="8">
        <v>307</v>
      </c>
      <c r="I349" s="9">
        <f t="shared" ref="I349:I359" si="39">H349/(G349/100)</f>
        <v>53.114186851211073</v>
      </c>
      <c r="J349" s="8">
        <v>225</v>
      </c>
      <c r="K349" s="8">
        <v>236</v>
      </c>
      <c r="L349" s="8">
        <v>237</v>
      </c>
    </row>
    <row r="350" spans="1:12" x14ac:dyDescent="0.25">
      <c r="A350" s="21"/>
      <c r="B350" s="22"/>
      <c r="C350" s="33" t="s">
        <v>303</v>
      </c>
      <c r="D350" s="55"/>
      <c r="E350" s="8">
        <v>9.6199999999999992</v>
      </c>
      <c r="F350" s="9">
        <f t="shared" si="38"/>
        <v>3.2666666666666666</v>
      </c>
      <c r="G350" s="8">
        <v>144.30000000000001</v>
      </c>
      <c r="H350" s="8">
        <v>49</v>
      </c>
      <c r="I350" s="9">
        <f t="shared" si="39"/>
        <v>33.957033957033957</v>
      </c>
      <c r="J350" s="8">
        <v>228</v>
      </c>
      <c r="K350" s="8">
        <v>223</v>
      </c>
      <c r="L350" s="8">
        <v>228</v>
      </c>
    </row>
    <row r="351" spans="1:12" x14ac:dyDescent="0.25">
      <c r="A351" s="21"/>
      <c r="B351" s="22"/>
      <c r="C351" s="33" t="s">
        <v>304</v>
      </c>
      <c r="D351" s="55"/>
      <c r="E351" s="8">
        <v>30.8</v>
      </c>
      <c r="F351" s="9">
        <f t="shared" si="38"/>
        <v>14.8</v>
      </c>
      <c r="G351" s="8">
        <v>462</v>
      </c>
      <c r="H351" s="8">
        <v>222</v>
      </c>
      <c r="I351" s="9">
        <f t="shared" si="39"/>
        <v>48.051948051948052</v>
      </c>
      <c r="J351" s="8">
        <v>233</v>
      </c>
      <c r="K351" s="8">
        <v>229</v>
      </c>
      <c r="L351" s="8">
        <v>227</v>
      </c>
    </row>
    <row r="352" spans="1:12" s="3" customFormat="1" x14ac:dyDescent="0.25">
      <c r="A352" s="28">
        <v>25</v>
      </c>
      <c r="B352" s="27" t="s">
        <v>31</v>
      </c>
      <c r="C352" s="33" t="s">
        <v>305</v>
      </c>
      <c r="D352" s="55"/>
      <c r="E352" s="8">
        <v>30.8</v>
      </c>
      <c r="F352" s="9">
        <f t="shared" si="38"/>
        <v>8</v>
      </c>
      <c r="G352" s="8">
        <v>462</v>
      </c>
      <c r="H352" s="8">
        <v>120</v>
      </c>
      <c r="I352" s="9">
        <f t="shared" si="39"/>
        <v>25.974025974025974</v>
      </c>
      <c r="J352" s="8">
        <v>228</v>
      </c>
      <c r="K352" s="8">
        <v>225</v>
      </c>
      <c r="L352" s="8">
        <v>227</v>
      </c>
    </row>
    <row r="353" spans="1:12" x14ac:dyDescent="0.25">
      <c r="A353" s="13"/>
      <c r="B353" s="14"/>
      <c r="C353" s="33" t="s">
        <v>306</v>
      </c>
      <c r="D353" s="55"/>
      <c r="E353" s="8">
        <v>30.8</v>
      </c>
      <c r="F353" s="9">
        <f t="shared" si="38"/>
        <v>12.2</v>
      </c>
      <c r="G353" s="8">
        <v>462</v>
      </c>
      <c r="H353" s="8">
        <v>183</v>
      </c>
      <c r="I353" s="9">
        <f t="shared" si="39"/>
        <v>39.61038961038961</v>
      </c>
      <c r="J353" s="8">
        <v>232</v>
      </c>
      <c r="K353" s="8">
        <v>232</v>
      </c>
      <c r="L353" s="8">
        <v>233</v>
      </c>
    </row>
    <row r="354" spans="1:12" x14ac:dyDescent="0.25">
      <c r="A354" s="21"/>
      <c r="B354" s="22"/>
      <c r="C354" s="33" t="s">
        <v>307</v>
      </c>
      <c r="D354" s="55"/>
      <c r="E354" s="8">
        <v>9.6199999999999992</v>
      </c>
      <c r="F354" s="9">
        <f t="shared" si="38"/>
        <v>2.9333333333333331</v>
      </c>
      <c r="G354" s="8">
        <v>144.30000000000001</v>
      </c>
      <c r="H354" s="8">
        <v>44</v>
      </c>
      <c r="I354" s="9">
        <f t="shared" si="39"/>
        <v>30.492030492030491</v>
      </c>
      <c r="J354" s="8">
        <v>225</v>
      </c>
      <c r="K354" s="8">
        <v>226</v>
      </c>
      <c r="L354" s="8">
        <v>226</v>
      </c>
    </row>
    <row r="355" spans="1:12" x14ac:dyDescent="0.25">
      <c r="A355" s="8"/>
      <c r="B355" s="11"/>
      <c r="C355" s="33" t="s">
        <v>308</v>
      </c>
      <c r="D355" s="55"/>
      <c r="E355" s="17">
        <v>53.9</v>
      </c>
      <c r="F355" s="18">
        <f t="shared" si="38"/>
        <v>11.6</v>
      </c>
      <c r="G355" s="17">
        <v>808</v>
      </c>
      <c r="H355" s="17">
        <v>174</v>
      </c>
      <c r="I355" s="18">
        <f t="shared" si="39"/>
        <v>21.534653465346533</v>
      </c>
      <c r="J355" s="17">
        <v>223</v>
      </c>
      <c r="K355" s="17">
        <v>224</v>
      </c>
      <c r="L355" s="17">
        <v>220</v>
      </c>
    </row>
    <row r="356" spans="1:12" x14ac:dyDescent="0.25">
      <c r="A356" s="13"/>
      <c r="B356" s="14"/>
      <c r="C356" s="33" t="s">
        <v>309</v>
      </c>
      <c r="D356" s="55"/>
      <c r="E356" s="17">
        <v>17.5</v>
      </c>
      <c r="F356" s="18">
        <f t="shared" si="38"/>
        <v>5.4666666666666668</v>
      </c>
      <c r="G356" s="17">
        <v>260</v>
      </c>
      <c r="H356" s="17">
        <v>82</v>
      </c>
      <c r="I356" s="18">
        <f t="shared" si="39"/>
        <v>31.538461538461537</v>
      </c>
      <c r="J356" s="17">
        <v>217</v>
      </c>
      <c r="K356" s="17">
        <v>223</v>
      </c>
      <c r="L356" s="17">
        <v>225</v>
      </c>
    </row>
    <row r="357" spans="1:12" x14ac:dyDescent="0.25">
      <c r="A357" s="8"/>
      <c r="B357" s="11"/>
      <c r="C357" s="33" t="s">
        <v>310</v>
      </c>
      <c r="D357" s="55"/>
      <c r="E357" s="17">
        <v>53.9</v>
      </c>
      <c r="F357" s="18">
        <f t="shared" si="38"/>
        <v>3.1133333333333337</v>
      </c>
      <c r="G357" s="17">
        <v>808</v>
      </c>
      <c r="H357" s="17">
        <v>46.7</v>
      </c>
      <c r="I357" s="18">
        <f t="shared" si="39"/>
        <v>5.7797029702970297</v>
      </c>
      <c r="J357" s="17">
        <v>232</v>
      </c>
      <c r="K357" s="17">
        <v>231</v>
      </c>
      <c r="L357" s="17">
        <v>229</v>
      </c>
    </row>
    <row r="358" spans="1:12" s="2" customFormat="1" x14ac:dyDescent="0.25">
      <c r="A358" s="13"/>
      <c r="B358" s="14"/>
      <c r="C358" s="33" t="s">
        <v>311</v>
      </c>
      <c r="D358" s="55"/>
      <c r="E358" s="8">
        <v>30.8</v>
      </c>
      <c r="F358" s="9">
        <f t="shared" si="38"/>
        <v>15.466666666666667</v>
      </c>
      <c r="G358" s="8">
        <v>462</v>
      </c>
      <c r="H358" s="8">
        <v>232</v>
      </c>
      <c r="I358" s="9">
        <f t="shared" si="39"/>
        <v>50.216450216450212</v>
      </c>
      <c r="J358" s="8">
        <v>226</v>
      </c>
      <c r="K358" s="8">
        <v>236</v>
      </c>
      <c r="L358" s="8">
        <v>224</v>
      </c>
    </row>
    <row r="359" spans="1:12" s="2" customFormat="1" x14ac:dyDescent="0.25">
      <c r="A359" s="8"/>
      <c r="B359" s="11"/>
      <c r="C359" s="33" t="s">
        <v>312</v>
      </c>
      <c r="D359" s="55"/>
      <c r="E359" s="8">
        <v>30.8</v>
      </c>
      <c r="F359" s="9">
        <f t="shared" si="38"/>
        <v>10.4</v>
      </c>
      <c r="G359" s="8">
        <v>462</v>
      </c>
      <c r="H359" s="8">
        <v>156</v>
      </c>
      <c r="I359" s="9">
        <f t="shared" si="39"/>
        <v>33.766233766233768</v>
      </c>
      <c r="J359" s="8">
        <v>223</v>
      </c>
      <c r="K359" s="8">
        <v>220</v>
      </c>
      <c r="L359" s="8">
        <v>218</v>
      </c>
    </row>
    <row r="360" spans="1:12" s="2" customFormat="1" x14ac:dyDescent="0.25">
      <c r="A360" s="8"/>
      <c r="B360" s="11"/>
      <c r="C360" s="33" t="s">
        <v>313</v>
      </c>
      <c r="D360" s="55"/>
      <c r="E360" s="8">
        <v>30.8</v>
      </c>
      <c r="F360" s="9">
        <f t="shared" ref="F360:F367" si="40">H360/15</f>
        <v>17.666666666666668</v>
      </c>
      <c r="G360" s="8">
        <v>462</v>
      </c>
      <c r="H360" s="8">
        <v>265</v>
      </c>
      <c r="I360" s="9">
        <f t="shared" ref="I360:I367" si="41">H360/(G360/100)</f>
        <v>57.359307359307358</v>
      </c>
      <c r="J360" s="8">
        <v>225</v>
      </c>
      <c r="K360" s="8">
        <v>223</v>
      </c>
      <c r="L360" s="8">
        <v>223</v>
      </c>
    </row>
    <row r="361" spans="1:12" s="2" customFormat="1" x14ac:dyDescent="0.25">
      <c r="A361" s="8"/>
      <c r="B361" s="11"/>
      <c r="C361" s="33" t="s">
        <v>314</v>
      </c>
      <c r="D361" s="55"/>
      <c r="E361" s="8">
        <v>24.2</v>
      </c>
      <c r="F361" s="9">
        <f t="shared" si="40"/>
        <v>0</v>
      </c>
      <c r="G361" s="8">
        <v>362</v>
      </c>
      <c r="H361" s="8">
        <v>0</v>
      </c>
      <c r="I361" s="9">
        <f t="shared" si="41"/>
        <v>0</v>
      </c>
      <c r="J361" s="8">
        <v>226</v>
      </c>
      <c r="K361" s="8">
        <v>226</v>
      </c>
      <c r="L361" s="8">
        <v>225</v>
      </c>
    </row>
    <row r="362" spans="1:12" s="2" customFormat="1" x14ac:dyDescent="0.25">
      <c r="A362" s="8"/>
      <c r="B362" s="11"/>
      <c r="C362" s="33" t="s">
        <v>315</v>
      </c>
      <c r="D362" s="55"/>
      <c r="E362" s="8">
        <v>30.8</v>
      </c>
      <c r="F362" s="9">
        <f t="shared" si="40"/>
        <v>11.666666666666666</v>
      </c>
      <c r="G362" s="8">
        <v>462</v>
      </c>
      <c r="H362" s="8">
        <v>175</v>
      </c>
      <c r="I362" s="9">
        <f t="shared" si="41"/>
        <v>37.878787878787875</v>
      </c>
      <c r="J362" s="8">
        <v>231</v>
      </c>
      <c r="K362" s="8">
        <v>234</v>
      </c>
      <c r="L362" s="8">
        <v>227</v>
      </c>
    </row>
    <row r="363" spans="1:12" s="2" customFormat="1" x14ac:dyDescent="0.25">
      <c r="A363" s="8"/>
      <c r="B363" s="11"/>
      <c r="C363" s="33" t="s">
        <v>316</v>
      </c>
      <c r="D363" s="55"/>
      <c r="E363" s="17">
        <v>38.200000000000003</v>
      </c>
      <c r="F363" s="18">
        <f t="shared" si="40"/>
        <v>3.6</v>
      </c>
      <c r="G363" s="17">
        <v>578</v>
      </c>
      <c r="H363" s="17">
        <v>54</v>
      </c>
      <c r="I363" s="18">
        <f t="shared" si="41"/>
        <v>9.3425605536332181</v>
      </c>
      <c r="J363" s="17">
        <v>226</v>
      </c>
      <c r="K363" s="17">
        <v>225</v>
      </c>
      <c r="L363" s="17">
        <v>224</v>
      </c>
    </row>
    <row r="364" spans="1:12" s="2" customFormat="1" x14ac:dyDescent="0.25">
      <c r="A364" s="8"/>
      <c r="B364" s="11"/>
      <c r="C364" s="33" t="s">
        <v>317</v>
      </c>
      <c r="D364" s="55"/>
      <c r="E364" s="8">
        <v>60</v>
      </c>
      <c r="F364" s="9">
        <f t="shared" si="40"/>
        <v>16.066666666666666</v>
      </c>
      <c r="G364" s="8">
        <v>910</v>
      </c>
      <c r="H364" s="8">
        <v>241</v>
      </c>
      <c r="I364" s="9">
        <f t="shared" si="41"/>
        <v>26.483516483516485</v>
      </c>
      <c r="J364" s="8">
        <v>231</v>
      </c>
      <c r="K364" s="8">
        <v>231</v>
      </c>
      <c r="L364" s="8">
        <v>229</v>
      </c>
    </row>
    <row r="365" spans="1:12" x14ac:dyDescent="0.25">
      <c r="A365" s="8"/>
      <c r="B365" s="11"/>
      <c r="C365" s="33" t="s">
        <v>318</v>
      </c>
      <c r="D365" s="55"/>
      <c r="E365" s="8">
        <v>30.8</v>
      </c>
      <c r="F365" s="9">
        <f t="shared" si="40"/>
        <v>5.2666666666666666</v>
      </c>
      <c r="G365" s="8">
        <v>462</v>
      </c>
      <c r="H365" s="8">
        <v>79</v>
      </c>
      <c r="I365" s="9">
        <f t="shared" si="41"/>
        <v>17.0995670995671</v>
      </c>
      <c r="J365" s="8">
        <v>232</v>
      </c>
      <c r="K365" s="8">
        <v>232</v>
      </c>
      <c r="L365" s="8">
        <v>231</v>
      </c>
    </row>
    <row r="366" spans="1:12" s="2" customFormat="1" x14ac:dyDescent="0.25">
      <c r="A366" s="8"/>
      <c r="B366" s="11"/>
      <c r="C366" s="50" t="s">
        <v>404</v>
      </c>
      <c r="D366" s="55"/>
      <c r="E366" s="49">
        <v>60</v>
      </c>
      <c r="F366" s="9">
        <f>H366/15</f>
        <v>14.8</v>
      </c>
      <c r="G366" s="49">
        <v>910</v>
      </c>
      <c r="H366" s="49">
        <v>222</v>
      </c>
      <c r="I366" s="9">
        <f>H366/(G366/100)</f>
        <v>24.395604395604398</v>
      </c>
      <c r="J366" s="49">
        <v>224</v>
      </c>
      <c r="K366" s="49">
        <v>223</v>
      </c>
      <c r="L366" s="49">
        <v>221</v>
      </c>
    </row>
    <row r="367" spans="1:12" x14ac:dyDescent="0.25">
      <c r="A367" s="8"/>
      <c r="B367" s="11"/>
      <c r="C367" s="33" t="s">
        <v>319</v>
      </c>
      <c r="D367" s="55"/>
      <c r="E367" s="8">
        <v>9.6199999999999992</v>
      </c>
      <c r="F367" s="9">
        <f t="shared" si="40"/>
        <v>3.8800000000000003</v>
      </c>
      <c r="G367" s="8">
        <v>144.30000000000001</v>
      </c>
      <c r="H367" s="8">
        <v>58.2</v>
      </c>
      <c r="I367" s="9">
        <f t="shared" si="41"/>
        <v>40.332640332640331</v>
      </c>
      <c r="J367" s="8">
        <v>233</v>
      </c>
      <c r="K367" s="8">
        <v>229</v>
      </c>
      <c r="L367" s="8">
        <v>235</v>
      </c>
    </row>
    <row r="368" spans="1:12" s="1" customFormat="1" x14ac:dyDescent="0.25">
      <c r="A368" s="8"/>
      <c r="B368" s="11"/>
      <c r="C368" s="14" t="s">
        <v>10</v>
      </c>
      <c r="D368" s="57"/>
      <c r="E368" s="13">
        <f>SUM(E349:E367)</f>
        <v>621.16</v>
      </c>
      <c r="F368" s="15">
        <f>SUM(F349:F367)</f>
        <v>180.66000000000003</v>
      </c>
      <c r="G368" s="13">
        <f>SUM(G349:G367)</f>
        <v>9342.9</v>
      </c>
      <c r="H368" s="13">
        <f>SUM(H349:H367)</f>
        <v>2709.8999999999996</v>
      </c>
      <c r="I368" s="9"/>
      <c r="J368" s="8"/>
      <c r="K368" s="8"/>
      <c r="L368" s="8"/>
    </row>
    <row r="369" spans="1:12" x14ac:dyDescent="0.25">
      <c r="A369" s="32"/>
      <c r="B369" s="33"/>
      <c r="C369" s="14"/>
      <c r="D369" s="57"/>
      <c r="E369" s="13"/>
      <c r="F369" s="15"/>
      <c r="G369" s="8"/>
      <c r="H369" s="8"/>
      <c r="I369" s="9"/>
      <c r="J369" s="8"/>
      <c r="K369" s="8"/>
      <c r="L369" s="8"/>
    </row>
    <row r="370" spans="1:12" x14ac:dyDescent="0.25">
      <c r="A370" s="8"/>
      <c r="B370" s="11"/>
      <c r="C370" s="11"/>
      <c r="D370" s="55"/>
      <c r="E370" s="8"/>
      <c r="F370" s="9"/>
      <c r="G370" s="8"/>
      <c r="H370" s="8"/>
      <c r="I370" s="9"/>
      <c r="J370" s="8"/>
      <c r="K370" s="8"/>
      <c r="L370" s="8"/>
    </row>
    <row r="371" spans="1:12" x14ac:dyDescent="0.25">
      <c r="A371" s="8"/>
      <c r="B371" s="11"/>
      <c r="C371" s="11"/>
      <c r="D371" s="55"/>
      <c r="E371" s="8"/>
      <c r="F371" s="9"/>
      <c r="G371" s="8"/>
      <c r="H371" s="8"/>
      <c r="I371" s="9"/>
      <c r="J371" s="8"/>
      <c r="K371" s="8"/>
      <c r="L371" s="8"/>
    </row>
    <row r="372" spans="1:12" x14ac:dyDescent="0.25">
      <c r="A372" s="62">
        <v>26</v>
      </c>
      <c r="B372" s="63" t="s">
        <v>176</v>
      </c>
      <c r="C372" s="33" t="s">
        <v>320</v>
      </c>
      <c r="D372" s="55"/>
      <c r="E372" s="17">
        <v>38.200000000000003</v>
      </c>
      <c r="F372" s="18">
        <f>H372/15</f>
        <v>5.5333333333333332</v>
      </c>
      <c r="G372" s="17">
        <v>578</v>
      </c>
      <c r="H372" s="17">
        <v>83</v>
      </c>
      <c r="I372" s="18">
        <f>H372/(G372/100)</f>
        <v>14.359861591695502</v>
      </c>
      <c r="J372" s="17">
        <v>232</v>
      </c>
      <c r="K372" s="17">
        <v>223</v>
      </c>
      <c r="L372" s="17">
        <v>228</v>
      </c>
    </row>
    <row r="373" spans="1:12" x14ac:dyDescent="0.25">
      <c r="A373" s="8"/>
      <c r="B373" s="11"/>
      <c r="C373" s="33" t="s">
        <v>321</v>
      </c>
      <c r="D373" s="55"/>
      <c r="E373" s="17">
        <v>38.200000000000003</v>
      </c>
      <c r="F373" s="18">
        <f>H373/15</f>
        <v>2</v>
      </c>
      <c r="G373" s="17">
        <v>578</v>
      </c>
      <c r="H373" s="17">
        <v>30</v>
      </c>
      <c r="I373" s="18">
        <f>H373/(G373/100)</f>
        <v>5.1903114186851207</v>
      </c>
      <c r="J373" s="17">
        <v>228</v>
      </c>
      <c r="K373" s="17">
        <v>220</v>
      </c>
      <c r="L373" s="17">
        <v>225</v>
      </c>
    </row>
    <row r="374" spans="1:12" x14ac:dyDescent="0.25">
      <c r="A374" s="8"/>
      <c r="B374" s="11"/>
      <c r="C374" s="48" t="s">
        <v>387</v>
      </c>
      <c r="D374" s="55"/>
      <c r="E374" s="47">
        <v>60</v>
      </c>
      <c r="F374" s="9">
        <f>H374/15</f>
        <v>9</v>
      </c>
      <c r="G374" s="47">
        <v>910</v>
      </c>
      <c r="H374" s="47">
        <v>135</v>
      </c>
      <c r="I374" s="9">
        <f>H374/(G374/100)</f>
        <v>14.835164835164836</v>
      </c>
      <c r="J374" s="47">
        <v>223</v>
      </c>
      <c r="K374" s="47">
        <v>226</v>
      </c>
      <c r="L374" s="47">
        <v>228</v>
      </c>
    </row>
    <row r="375" spans="1:12" x14ac:dyDescent="0.25">
      <c r="A375" s="8"/>
      <c r="B375" s="14"/>
      <c r="C375" s="33" t="s">
        <v>322</v>
      </c>
      <c r="D375" s="55"/>
      <c r="E375" s="8">
        <v>17.5</v>
      </c>
      <c r="F375" s="9">
        <f>H375/15</f>
        <v>7.6</v>
      </c>
      <c r="G375" s="8">
        <v>260</v>
      </c>
      <c r="H375" s="8">
        <v>114</v>
      </c>
      <c r="I375" s="9">
        <f>H375/(G375/100)</f>
        <v>43.846153846153847</v>
      </c>
      <c r="J375" s="8">
        <v>226</v>
      </c>
      <c r="K375" s="8">
        <v>226</v>
      </c>
      <c r="L375" s="8">
        <v>224</v>
      </c>
    </row>
    <row r="376" spans="1:12" x14ac:dyDescent="0.25">
      <c r="A376" s="13"/>
      <c r="B376" s="14"/>
      <c r="C376" s="33" t="s">
        <v>323</v>
      </c>
      <c r="D376" s="55"/>
      <c r="E376" s="17">
        <v>38.200000000000003</v>
      </c>
      <c r="F376" s="18">
        <f>H376/15</f>
        <v>3.9333333333333331</v>
      </c>
      <c r="G376" s="17">
        <v>578</v>
      </c>
      <c r="H376" s="17">
        <v>59</v>
      </c>
      <c r="I376" s="18">
        <f>H376/(G376/100)</f>
        <v>10.207612456747404</v>
      </c>
      <c r="J376" s="17">
        <v>230</v>
      </c>
      <c r="K376" s="17">
        <v>227</v>
      </c>
      <c r="L376" s="17">
        <v>231</v>
      </c>
    </row>
    <row r="377" spans="1:12" x14ac:dyDescent="0.25">
      <c r="A377" s="13"/>
      <c r="B377" s="14"/>
      <c r="C377" s="14" t="s">
        <v>10</v>
      </c>
      <c r="D377" s="57"/>
      <c r="E377" s="13">
        <f>SUM(E372:E376)</f>
        <v>192.10000000000002</v>
      </c>
      <c r="F377" s="15">
        <f>SUM(F372:F376)</f>
        <v>28.066666666666666</v>
      </c>
      <c r="G377" s="13">
        <f>SUM(G372:G376)</f>
        <v>2904</v>
      </c>
      <c r="H377" s="13">
        <f>SUM(H372:H376)</f>
        <v>421</v>
      </c>
      <c r="I377" s="9"/>
      <c r="J377" s="8"/>
      <c r="K377" s="8"/>
      <c r="L377" s="8"/>
    </row>
    <row r="378" spans="1:12" x14ac:dyDescent="0.25">
      <c r="A378" s="8"/>
      <c r="B378" s="11"/>
      <c r="C378" s="11"/>
      <c r="D378" s="55"/>
      <c r="E378" s="8"/>
      <c r="F378" s="9"/>
      <c r="G378" s="8"/>
      <c r="H378" s="8"/>
      <c r="I378" s="9"/>
      <c r="J378" s="8"/>
      <c r="K378" s="8"/>
      <c r="L378" s="8"/>
    </row>
    <row r="379" spans="1:12" x14ac:dyDescent="0.25">
      <c r="A379" s="8"/>
      <c r="B379" s="14"/>
      <c r="C379" s="11"/>
      <c r="D379" s="55"/>
      <c r="E379" s="17"/>
      <c r="F379" s="18"/>
      <c r="G379" s="17"/>
      <c r="H379" s="17"/>
      <c r="I379" s="18"/>
      <c r="J379" s="17"/>
      <c r="K379" s="17"/>
      <c r="L379" s="17"/>
    </row>
    <row r="380" spans="1:12" x14ac:dyDescent="0.25">
      <c r="A380" s="62">
        <v>27</v>
      </c>
      <c r="B380" s="63" t="s">
        <v>177</v>
      </c>
      <c r="C380" s="33" t="s">
        <v>324</v>
      </c>
      <c r="D380" s="55"/>
      <c r="E380" s="17">
        <v>38.200000000000003</v>
      </c>
      <c r="F380" s="18">
        <f>H380/15</f>
        <v>12.466666666666667</v>
      </c>
      <c r="G380" s="17">
        <v>578</v>
      </c>
      <c r="H380" s="17">
        <v>187</v>
      </c>
      <c r="I380" s="18">
        <f>H380/(G380/100)</f>
        <v>32.352941176470587</v>
      </c>
      <c r="J380" s="17">
        <v>220</v>
      </c>
      <c r="K380" s="17">
        <v>226</v>
      </c>
      <c r="L380" s="17">
        <v>222</v>
      </c>
    </row>
    <row r="381" spans="1:12" x14ac:dyDescent="0.25">
      <c r="A381" s="8"/>
      <c r="B381" s="11"/>
      <c r="C381" s="33" t="s">
        <v>325</v>
      </c>
      <c r="D381" s="55"/>
      <c r="E381" s="17">
        <v>38.200000000000003</v>
      </c>
      <c r="F381" s="18">
        <f>H381/15</f>
        <v>7.7333333333333334</v>
      </c>
      <c r="G381" s="17">
        <v>578</v>
      </c>
      <c r="H381" s="17">
        <v>116</v>
      </c>
      <c r="I381" s="18">
        <f>H381/(G381/100)</f>
        <v>20.069204152249135</v>
      </c>
      <c r="J381" s="17">
        <v>221</v>
      </c>
      <c r="K381" s="17">
        <v>224</v>
      </c>
      <c r="L381" s="17">
        <v>227</v>
      </c>
    </row>
    <row r="382" spans="1:12" x14ac:dyDescent="0.25">
      <c r="A382" s="8"/>
      <c r="B382" s="14"/>
      <c r="C382" s="33" t="s">
        <v>326</v>
      </c>
      <c r="D382" s="55"/>
      <c r="E382" s="17">
        <v>38.200000000000003</v>
      </c>
      <c r="F382" s="18">
        <f>H382/15</f>
        <v>14.8</v>
      </c>
      <c r="G382" s="17">
        <v>578</v>
      </c>
      <c r="H382" s="17">
        <v>222</v>
      </c>
      <c r="I382" s="18">
        <f>H382/(G382/100)</f>
        <v>38.408304498269892</v>
      </c>
      <c r="J382" s="17">
        <v>234</v>
      </c>
      <c r="K382" s="17">
        <v>224</v>
      </c>
      <c r="L382" s="17">
        <v>226</v>
      </c>
    </row>
    <row r="383" spans="1:12" x14ac:dyDescent="0.25">
      <c r="A383" s="8"/>
      <c r="B383" s="14"/>
      <c r="C383" s="33" t="s">
        <v>327</v>
      </c>
      <c r="D383" s="55"/>
      <c r="E383" s="8">
        <v>60</v>
      </c>
      <c r="F383" s="9">
        <f>H383/15</f>
        <v>4.333333333333333</v>
      </c>
      <c r="G383" s="8">
        <v>910</v>
      </c>
      <c r="H383" s="8">
        <v>65</v>
      </c>
      <c r="I383" s="9">
        <f>H383/(G383/100)</f>
        <v>7.1428571428571432</v>
      </c>
      <c r="J383" s="8">
        <v>223</v>
      </c>
      <c r="K383" s="8">
        <v>228</v>
      </c>
      <c r="L383" s="8">
        <v>226</v>
      </c>
    </row>
    <row r="384" spans="1:12" x14ac:dyDescent="0.25">
      <c r="A384" s="13"/>
      <c r="B384" s="14"/>
      <c r="C384" s="33" t="s">
        <v>328</v>
      </c>
      <c r="D384" s="55"/>
      <c r="E384" s="8">
        <v>17.5</v>
      </c>
      <c r="F384" s="9">
        <f>H384/15</f>
        <v>5.8</v>
      </c>
      <c r="G384" s="8">
        <v>260</v>
      </c>
      <c r="H384" s="8">
        <v>87</v>
      </c>
      <c r="I384" s="9">
        <f>H384/(G384/100)</f>
        <v>33.46153846153846</v>
      </c>
      <c r="J384" s="8">
        <v>235</v>
      </c>
      <c r="K384" s="8">
        <v>229</v>
      </c>
      <c r="L384" s="8">
        <v>233</v>
      </c>
    </row>
    <row r="385" spans="1:12" x14ac:dyDescent="0.25">
      <c r="A385" s="8"/>
      <c r="B385" s="14"/>
      <c r="C385" s="14" t="s">
        <v>10</v>
      </c>
      <c r="D385" s="57"/>
      <c r="E385" s="13">
        <f>SUM(E379:E384)</f>
        <v>192.10000000000002</v>
      </c>
      <c r="F385" s="15">
        <f>SUM(F379:F384)</f>
        <v>45.133333333333333</v>
      </c>
      <c r="G385" s="13">
        <f>SUM(G379:G384)</f>
        <v>2904</v>
      </c>
      <c r="H385" s="13">
        <f>SUM(H379:H384)</f>
        <v>677</v>
      </c>
      <c r="I385" s="9"/>
      <c r="J385" s="8"/>
      <c r="K385" s="8"/>
      <c r="L385" s="8"/>
    </row>
    <row r="386" spans="1:12" x14ac:dyDescent="0.25">
      <c r="A386" s="8"/>
      <c r="B386" s="11"/>
      <c r="C386" s="11"/>
      <c r="D386" s="55"/>
      <c r="E386" s="8"/>
      <c r="F386" s="9"/>
      <c r="G386" s="8"/>
      <c r="H386" s="8"/>
      <c r="I386" s="9"/>
      <c r="J386" s="8"/>
      <c r="K386" s="8"/>
      <c r="L386" s="8"/>
    </row>
    <row r="387" spans="1:12" x14ac:dyDescent="0.25">
      <c r="A387" s="69"/>
      <c r="B387" s="68"/>
      <c r="C387" s="14"/>
      <c r="D387" s="57"/>
      <c r="E387" s="13"/>
      <c r="F387" s="15"/>
      <c r="G387" s="8"/>
      <c r="H387" s="8"/>
      <c r="I387" s="9"/>
      <c r="J387" s="8"/>
      <c r="K387" s="8"/>
      <c r="L387" s="8"/>
    </row>
    <row r="388" spans="1:12" x14ac:dyDescent="0.25">
      <c r="A388" s="69"/>
      <c r="B388" s="68"/>
      <c r="C388" s="33" t="s">
        <v>329</v>
      </c>
      <c r="D388" s="55"/>
      <c r="E388" s="17">
        <v>38.200000000000003</v>
      </c>
      <c r="F388" s="18">
        <f>H388/15</f>
        <v>16.466666666666665</v>
      </c>
      <c r="G388" s="17">
        <v>578</v>
      </c>
      <c r="H388" s="17">
        <v>247</v>
      </c>
      <c r="I388" s="18">
        <f>H388/(G388/100)</f>
        <v>42.733564013840827</v>
      </c>
      <c r="J388" s="17">
        <v>218</v>
      </c>
      <c r="K388" s="17">
        <v>221</v>
      </c>
      <c r="L388" s="17">
        <v>228</v>
      </c>
    </row>
    <row r="389" spans="1:12" x14ac:dyDescent="0.25">
      <c r="A389" s="69"/>
      <c r="B389" s="68"/>
      <c r="C389" s="33" t="s">
        <v>330</v>
      </c>
      <c r="D389" s="55"/>
      <c r="E389" s="8">
        <v>30.8</v>
      </c>
      <c r="F389" s="9">
        <f>H389/15</f>
        <v>6.4</v>
      </c>
      <c r="G389" s="8">
        <v>462</v>
      </c>
      <c r="H389" s="8">
        <v>96</v>
      </c>
      <c r="I389" s="9">
        <f>H389/(G389/100)</f>
        <v>20.779220779220779</v>
      </c>
      <c r="J389" s="8">
        <v>224</v>
      </c>
      <c r="K389" s="8">
        <v>226</v>
      </c>
      <c r="L389" s="8">
        <v>217</v>
      </c>
    </row>
    <row r="390" spans="1:12" x14ac:dyDescent="0.25">
      <c r="A390" s="70"/>
      <c r="B390" s="70"/>
      <c r="C390" s="33" t="s">
        <v>331</v>
      </c>
      <c r="D390" s="55"/>
      <c r="E390" s="8">
        <v>30.8</v>
      </c>
      <c r="F390" s="9">
        <f>H390/15</f>
        <v>15.2</v>
      </c>
      <c r="G390" s="8">
        <v>462</v>
      </c>
      <c r="H390" s="8">
        <v>228</v>
      </c>
      <c r="I390" s="9">
        <f>H390/(G390/100)</f>
        <v>49.350649350649348</v>
      </c>
      <c r="J390" s="8">
        <v>232</v>
      </c>
      <c r="K390" s="8">
        <v>229</v>
      </c>
      <c r="L390" s="8">
        <v>236</v>
      </c>
    </row>
    <row r="391" spans="1:12" x14ac:dyDescent="0.25">
      <c r="A391" s="8"/>
      <c r="B391" s="14"/>
      <c r="C391" s="33" t="s">
        <v>332</v>
      </c>
      <c r="D391" s="55"/>
      <c r="E391" s="41">
        <v>17.5</v>
      </c>
      <c r="F391" s="9">
        <f>H391/15</f>
        <v>3.6</v>
      </c>
      <c r="G391" s="41">
        <v>260</v>
      </c>
      <c r="H391" s="41">
        <v>54</v>
      </c>
      <c r="I391" s="9">
        <f>H391/(G391/100)</f>
        <v>20.76923076923077</v>
      </c>
      <c r="J391" s="41">
        <v>235</v>
      </c>
      <c r="K391" s="41">
        <v>229</v>
      </c>
      <c r="L391" s="41">
        <v>233</v>
      </c>
    </row>
    <row r="392" spans="1:12" x14ac:dyDescent="0.25">
      <c r="A392" s="13">
        <v>28</v>
      </c>
      <c r="B392" s="14" t="s">
        <v>178</v>
      </c>
      <c r="C392" s="33" t="s">
        <v>333</v>
      </c>
      <c r="D392" s="55"/>
      <c r="E392" s="8">
        <v>30.8</v>
      </c>
      <c r="F392" s="9">
        <f>H392/15</f>
        <v>17.133333333333333</v>
      </c>
      <c r="G392" s="8">
        <v>462</v>
      </c>
      <c r="H392" s="8">
        <v>257</v>
      </c>
      <c r="I392" s="9">
        <f>H392/(G392/100)</f>
        <v>55.627705627705623</v>
      </c>
      <c r="J392" s="8">
        <v>233</v>
      </c>
      <c r="K392" s="8">
        <v>234</v>
      </c>
      <c r="L392" s="8">
        <v>224</v>
      </c>
    </row>
    <row r="393" spans="1:12" x14ac:dyDescent="0.25">
      <c r="A393" s="13"/>
      <c r="B393" s="14"/>
      <c r="C393" s="14" t="s">
        <v>10</v>
      </c>
      <c r="D393" s="57"/>
      <c r="E393" s="13">
        <f>SUM(E388:E392)</f>
        <v>148.1</v>
      </c>
      <c r="F393" s="15">
        <f>SUM(F388:F392)</f>
        <v>58.8</v>
      </c>
      <c r="G393" s="13">
        <f>SUM(G388:G392)</f>
        <v>2224</v>
      </c>
      <c r="H393" s="13">
        <f>SUM(H388:H392)</f>
        <v>882</v>
      </c>
      <c r="I393" s="9"/>
      <c r="J393" s="8"/>
      <c r="K393" s="8"/>
      <c r="L393" s="8"/>
    </row>
    <row r="394" spans="1:12" x14ac:dyDescent="0.25">
      <c r="A394" s="13"/>
      <c r="B394" s="14"/>
      <c r="C394" s="11"/>
      <c r="D394" s="55"/>
      <c r="E394" s="8"/>
      <c r="F394" s="9"/>
      <c r="G394" s="8"/>
      <c r="H394" s="8"/>
      <c r="I394" s="9"/>
      <c r="J394" s="8"/>
      <c r="K394" s="8"/>
      <c r="L394" s="8"/>
    </row>
    <row r="395" spans="1:12" x14ac:dyDescent="0.25">
      <c r="A395" s="8"/>
      <c r="B395" s="14"/>
      <c r="C395" s="11"/>
      <c r="D395" s="55"/>
      <c r="E395" s="8"/>
      <c r="F395" s="9"/>
      <c r="G395" s="8"/>
      <c r="H395" s="13"/>
      <c r="I395" s="9"/>
      <c r="J395" s="8"/>
      <c r="K395" s="8"/>
      <c r="L395" s="8"/>
    </row>
    <row r="396" spans="1:12" x14ac:dyDescent="0.25">
      <c r="A396" s="8"/>
      <c r="B396" s="11"/>
      <c r="C396" s="11"/>
      <c r="D396" s="55"/>
      <c r="E396" s="8"/>
      <c r="F396" s="9"/>
      <c r="G396" s="8"/>
      <c r="H396" s="13"/>
      <c r="I396" s="9"/>
      <c r="J396" s="8"/>
      <c r="K396" s="8"/>
      <c r="L396" s="8"/>
    </row>
    <row r="397" spans="1:12" x14ac:dyDescent="0.25">
      <c r="A397" s="8"/>
      <c r="B397" s="14"/>
      <c r="C397" s="11"/>
      <c r="D397" s="55"/>
      <c r="E397" s="8"/>
      <c r="F397" s="9"/>
      <c r="G397" s="8"/>
      <c r="H397" s="13"/>
      <c r="I397" s="9"/>
      <c r="J397" s="8"/>
      <c r="K397" s="8"/>
      <c r="L397" s="8"/>
    </row>
    <row r="398" spans="1:12" x14ac:dyDescent="0.25">
      <c r="A398" s="8"/>
      <c r="B398" s="14"/>
      <c r="C398" s="33" t="s">
        <v>334</v>
      </c>
      <c r="D398" s="55"/>
      <c r="E398" s="17">
        <v>38.200000000000003</v>
      </c>
      <c r="F398" s="18">
        <f>H398/15</f>
        <v>14.8</v>
      </c>
      <c r="G398" s="17">
        <v>578</v>
      </c>
      <c r="H398" s="17">
        <v>222</v>
      </c>
      <c r="I398" s="18">
        <f>H398/(G398/100)</f>
        <v>38.408304498269892</v>
      </c>
      <c r="J398" s="17">
        <v>234</v>
      </c>
      <c r="K398" s="17">
        <v>224</v>
      </c>
      <c r="L398" s="17">
        <v>226</v>
      </c>
    </row>
    <row r="399" spans="1:12" x14ac:dyDescent="0.25">
      <c r="A399" s="8"/>
      <c r="B399" s="11"/>
      <c r="C399" s="50" t="s">
        <v>405</v>
      </c>
      <c r="D399" s="55"/>
      <c r="E399" s="8">
        <v>30.8</v>
      </c>
      <c r="F399" s="9">
        <f>H399/15</f>
        <v>2.5333333333333332</v>
      </c>
      <c r="G399" s="8">
        <v>462</v>
      </c>
      <c r="H399" s="8">
        <v>38</v>
      </c>
      <c r="I399" s="9">
        <f>H399/(G399/100)</f>
        <v>8.2251082251082241</v>
      </c>
      <c r="J399" s="8">
        <v>222</v>
      </c>
      <c r="K399" s="8">
        <v>222</v>
      </c>
      <c r="L399" s="8">
        <v>220</v>
      </c>
    </row>
    <row r="400" spans="1:12" x14ac:dyDescent="0.25">
      <c r="A400" s="8"/>
      <c r="B400" s="11"/>
      <c r="C400" s="33" t="s">
        <v>335</v>
      </c>
      <c r="D400" s="55"/>
      <c r="E400" s="17">
        <v>30.8</v>
      </c>
      <c r="F400" s="18">
        <f>H400/15</f>
        <v>17.133333333333333</v>
      </c>
      <c r="G400" s="17">
        <v>462</v>
      </c>
      <c r="H400" s="17">
        <v>257</v>
      </c>
      <c r="I400" s="18">
        <f>H400/(G400/100)</f>
        <v>55.627705627705623</v>
      </c>
      <c r="J400" s="17">
        <v>233</v>
      </c>
      <c r="K400" s="17">
        <v>234</v>
      </c>
      <c r="L400" s="17">
        <v>224</v>
      </c>
    </row>
    <row r="401" spans="1:12" x14ac:dyDescent="0.25">
      <c r="A401" s="8"/>
      <c r="B401" s="11"/>
      <c r="C401" s="33" t="s">
        <v>336</v>
      </c>
      <c r="D401" s="55"/>
      <c r="E401" s="17">
        <v>30.8</v>
      </c>
      <c r="F401" s="18">
        <f>H401/15</f>
        <v>9.3333333333333339</v>
      </c>
      <c r="G401" s="17">
        <v>462</v>
      </c>
      <c r="H401" s="17">
        <v>140</v>
      </c>
      <c r="I401" s="18">
        <f>H401/(G401/100)</f>
        <v>30.303030303030301</v>
      </c>
      <c r="J401" s="17">
        <v>231</v>
      </c>
      <c r="K401" s="17">
        <v>229</v>
      </c>
      <c r="L401" s="17">
        <v>228</v>
      </c>
    </row>
    <row r="402" spans="1:12" x14ac:dyDescent="0.25">
      <c r="A402" s="32"/>
      <c r="B402" s="33"/>
      <c r="C402" s="14" t="s">
        <v>10</v>
      </c>
      <c r="D402" s="57"/>
      <c r="E402" s="28">
        <f>SUM(E398:E401)</f>
        <v>130.6</v>
      </c>
      <c r="F402" s="29">
        <f>SUM(F398:F401)</f>
        <v>43.800000000000004</v>
      </c>
      <c r="G402" s="28">
        <f>SUM(G398:G401)</f>
        <v>1964</v>
      </c>
      <c r="H402" s="28">
        <f>SUM(H398:H401)</f>
        <v>657</v>
      </c>
      <c r="I402" s="18"/>
      <c r="J402" s="17"/>
      <c r="K402" s="17"/>
      <c r="L402" s="17"/>
    </row>
    <row r="403" spans="1:12" x14ac:dyDescent="0.25">
      <c r="A403" s="13">
        <v>29</v>
      </c>
      <c r="B403" s="14" t="s">
        <v>179</v>
      </c>
      <c r="C403" s="14"/>
      <c r="D403" s="57"/>
      <c r="E403" s="28"/>
      <c r="F403" s="29"/>
      <c r="G403" s="28"/>
      <c r="H403" s="17"/>
      <c r="I403" s="18"/>
      <c r="J403" s="17"/>
      <c r="K403" s="17"/>
      <c r="L403" s="17"/>
    </row>
    <row r="404" spans="1:12" x14ac:dyDescent="0.25">
      <c r="A404" s="13"/>
      <c r="B404" s="14"/>
      <c r="C404" s="11"/>
      <c r="D404" s="55"/>
      <c r="E404" s="8"/>
      <c r="F404" s="9"/>
      <c r="G404" s="8"/>
      <c r="H404" s="8"/>
      <c r="I404" s="9"/>
      <c r="J404" s="8"/>
      <c r="K404" s="8"/>
      <c r="L404" s="8"/>
    </row>
    <row r="405" spans="1:12" x14ac:dyDescent="0.25">
      <c r="A405" s="69"/>
      <c r="B405" s="68"/>
      <c r="C405" s="33" t="s">
        <v>337</v>
      </c>
      <c r="D405" s="55"/>
      <c r="E405" s="8">
        <v>60</v>
      </c>
      <c r="F405" s="9">
        <f>H405/15</f>
        <v>45.733333333333334</v>
      </c>
      <c r="G405" s="8">
        <v>910</v>
      </c>
      <c r="H405" s="8">
        <v>686</v>
      </c>
      <c r="I405" s="9">
        <f>H405/(G405/100)</f>
        <v>75.384615384615387</v>
      </c>
      <c r="J405" s="8">
        <v>222</v>
      </c>
      <c r="K405" s="8">
        <v>222</v>
      </c>
      <c r="L405" s="8">
        <v>218</v>
      </c>
    </row>
    <row r="406" spans="1:12" ht="14.45" customHeight="1" x14ac:dyDescent="0.25">
      <c r="A406" s="69"/>
      <c r="B406" s="68"/>
      <c r="C406" s="14" t="s">
        <v>10</v>
      </c>
      <c r="D406" s="57"/>
      <c r="E406" s="28">
        <f>SUM(E404:E405)</f>
        <v>60</v>
      </c>
      <c r="F406" s="29">
        <f>SUM(F404:F405)</f>
        <v>45.733333333333334</v>
      </c>
      <c r="G406" s="28">
        <f>SUM(G404:G405)</f>
        <v>910</v>
      </c>
      <c r="H406" s="28">
        <f>SUM(H404:H405)</f>
        <v>686</v>
      </c>
      <c r="I406" s="18"/>
      <c r="J406" s="17"/>
      <c r="K406" s="17"/>
      <c r="L406" s="17"/>
    </row>
    <row r="407" spans="1:12" ht="15.6" customHeight="1" x14ac:dyDescent="0.25">
      <c r="A407" s="69"/>
      <c r="B407" s="68"/>
      <c r="C407" s="11"/>
      <c r="D407" s="55"/>
      <c r="E407" s="8"/>
      <c r="F407" s="9"/>
      <c r="G407" s="8"/>
      <c r="H407" s="8"/>
      <c r="I407" s="9"/>
      <c r="J407" s="8"/>
      <c r="K407" s="8"/>
      <c r="L407" s="8"/>
    </row>
    <row r="408" spans="1:12" ht="15.6" customHeight="1" x14ac:dyDescent="0.25">
      <c r="A408" s="13">
        <v>30</v>
      </c>
      <c r="B408" s="14" t="s">
        <v>187</v>
      </c>
      <c r="C408" s="33" t="s">
        <v>338</v>
      </c>
      <c r="D408" s="55"/>
      <c r="E408" s="8">
        <v>38.200000000000003</v>
      </c>
      <c r="F408" s="9">
        <f>H408/15</f>
        <v>7</v>
      </c>
      <c r="G408" s="8">
        <v>578</v>
      </c>
      <c r="H408" s="8">
        <v>105</v>
      </c>
      <c r="I408" s="9">
        <f>H408/(G408/100)</f>
        <v>18.166089965397923</v>
      </c>
      <c r="J408" s="8">
        <v>229</v>
      </c>
      <c r="K408" s="8">
        <v>228</v>
      </c>
      <c r="L408" s="8">
        <v>229</v>
      </c>
    </row>
    <row r="409" spans="1:12" ht="15.6" customHeight="1" x14ac:dyDescent="0.25">
      <c r="A409" s="13"/>
      <c r="B409" s="14"/>
      <c r="C409" s="50" t="s">
        <v>406</v>
      </c>
      <c r="D409" s="55"/>
      <c r="E409" s="17">
        <v>15.4</v>
      </c>
      <c r="F409" s="18">
        <f>H409/15</f>
        <v>3.4666666666666668</v>
      </c>
      <c r="G409" s="17">
        <v>231</v>
      </c>
      <c r="H409" s="17">
        <v>52</v>
      </c>
      <c r="I409" s="18">
        <f>H409/(G409/100)</f>
        <v>22.510822510822511</v>
      </c>
      <c r="J409" s="17">
        <v>219</v>
      </c>
      <c r="K409" s="17">
        <v>219</v>
      </c>
      <c r="L409" s="17">
        <v>226</v>
      </c>
    </row>
    <row r="410" spans="1:12" ht="15.6" customHeight="1" x14ac:dyDescent="0.25">
      <c r="A410" s="8"/>
      <c r="B410" s="11"/>
      <c r="C410" s="50" t="s">
        <v>407</v>
      </c>
      <c r="D410" s="55"/>
      <c r="E410" s="17">
        <v>15.4</v>
      </c>
      <c r="F410" s="18">
        <f>H410/15</f>
        <v>0</v>
      </c>
      <c r="G410" s="17">
        <v>231</v>
      </c>
      <c r="H410" s="17">
        <v>0</v>
      </c>
      <c r="I410" s="18">
        <f>H410/(G410/100)</f>
        <v>0</v>
      </c>
      <c r="J410" s="17">
        <v>0</v>
      </c>
      <c r="K410" s="17">
        <v>0</v>
      </c>
      <c r="L410" s="17">
        <v>0</v>
      </c>
    </row>
    <row r="411" spans="1:12" ht="15.6" customHeight="1" x14ac:dyDescent="0.25">
      <c r="A411" s="49"/>
      <c r="B411" s="50"/>
      <c r="C411" s="14" t="s">
        <v>10</v>
      </c>
      <c r="D411" s="57"/>
      <c r="E411" s="28">
        <f>SUM(E408:E409)</f>
        <v>53.6</v>
      </c>
      <c r="F411" s="29">
        <f>SUM(F408:F409)</f>
        <v>10.466666666666667</v>
      </c>
      <c r="G411" s="28">
        <f>SUM(G408:G409)</f>
        <v>809</v>
      </c>
      <c r="H411" s="28">
        <f>SUM(H408:H409)</f>
        <v>157</v>
      </c>
      <c r="I411" s="18"/>
      <c r="J411" s="17"/>
      <c r="K411" s="17"/>
      <c r="L411" s="17"/>
    </row>
    <row r="412" spans="1:12" ht="15.6" customHeight="1" x14ac:dyDescent="0.25">
      <c r="A412" s="8"/>
      <c r="B412" s="11"/>
      <c r="C412" s="14"/>
      <c r="D412" s="57"/>
      <c r="E412" s="28"/>
      <c r="F412" s="29"/>
      <c r="G412" s="17"/>
      <c r="H412" s="17"/>
      <c r="I412" s="18"/>
      <c r="J412" s="17"/>
      <c r="K412" s="17"/>
      <c r="L412" s="17"/>
    </row>
    <row r="413" spans="1:12" ht="15.6" customHeight="1" x14ac:dyDescent="0.25">
      <c r="A413" s="8"/>
      <c r="B413" s="11"/>
      <c r="C413" s="33" t="s">
        <v>339</v>
      </c>
      <c r="D413" s="55"/>
      <c r="E413" s="17">
        <v>38.200000000000003</v>
      </c>
      <c r="F413" s="18">
        <f t="shared" ref="F413:F426" si="42">H413/15</f>
        <v>1.8666666666666667</v>
      </c>
      <c r="G413" s="17">
        <v>578</v>
      </c>
      <c r="H413" s="17">
        <v>28</v>
      </c>
      <c r="I413" s="18">
        <f t="shared" ref="I413:I426" si="43">H413/(G413/100)</f>
        <v>4.844290657439446</v>
      </c>
      <c r="J413" s="17">
        <v>234</v>
      </c>
      <c r="K413" s="17">
        <v>233</v>
      </c>
      <c r="L413" s="17">
        <v>232</v>
      </c>
    </row>
    <row r="414" spans="1:12" ht="15.6" customHeight="1" x14ac:dyDescent="0.25">
      <c r="A414" s="13">
        <v>31</v>
      </c>
      <c r="B414" s="14" t="s">
        <v>32</v>
      </c>
      <c r="C414" s="50" t="s">
        <v>408</v>
      </c>
      <c r="D414" s="55"/>
      <c r="E414" s="49">
        <v>60</v>
      </c>
      <c r="F414" s="9">
        <f>H414/15</f>
        <v>3.4</v>
      </c>
      <c r="G414" s="49">
        <v>910</v>
      </c>
      <c r="H414" s="49">
        <v>51</v>
      </c>
      <c r="I414" s="9">
        <f>H414/(G414/100)</f>
        <v>5.6043956043956049</v>
      </c>
      <c r="J414" s="49">
        <v>231</v>
      </c>
      <c r="K414" s="49">
        <v>234</v>
      </c>
      <c r="L414" s="49">
        <v>230</v>
      </c>
    </row>
    <row r="415" spans="1:12" ht="15.6" customHeight="1" x14ac:dyDescent="0.25">
      <c r="A415" s="13"/>
      <c r="B415" s="14"/>
      <c r="C415" s="50" t="s">
        <v>409</v>
      </c>
      <c r="D415" s="55"/>
      <c r="E415" s="49">
        <v>60</v>
      </c>
      <c r="F415" s="9">
        <f>H415/15</f>
        <v>0</v>
      </c>
      <c r="G415" s="49">
        <v>910</v>
      </c>
      <c r="H415" s="49">
        <v>0</v>
      </c>
      <c r="I415" s="9">
        <v>0</v>
      </c>
      <c r="J415" s="49">
        <v>0</v>
      </c>
      <c r="K415" s="49">
        <v>0</v>
      </c>
      <c r="L415" s="49">
        <v>0</v>
      </c>
    </row>
    <row r="416" spans="1:12" ht="15.6" customHeight="1" x14ac:dyDescent="0.25">
      <c r="A416" s="51"/>
      <c r="B416" s="52"/>
      <c r="C416" s="33" t="s">
        <v>340</v>
      </c>
      <c r="D416" s="55"/>
      <c r="E416" s="8">
        <v>9.6199999999999992</v>
      </c>
      <c r="F416" s="9">
        <f t="shared" si="42"/>
        <v>0.66666666666666663</v>
      </c>
      <c r="G416" s="8">
        <v>144.30000000000001</v>
      </c>
      <c r="H416" s="8">
        <v>10</v>
      </c>
      <c r="I416" s="9">
        <f t="shared" si="43"/>
        <v>6.9300069300069298</v>
      </c>
      <c r="J416" s="8">
        <v>231</v>
      </c>
      <c r="K416" s="8">
        <v>229</v>
      </c>
      <c r="L416" s="8">
        <v>229</v>
      </c>
    </row>
    <row r="417" spans="1:12" ht="15.6" customHeight="1" x14ac:dyDescent="0.25">
      <c r="A417" s="13"/>
      <c r="B417" s="14"/>
      <c r="C417" s="33" t="s">
        <v>341</v>
      </c>
      <c r="D417" s="55"/>
      <c r="E417" s="8">
        <v>9.6199999999999992</v>
      </c>
      <c r="F417" s="9">
        <f t="shared" si="42"/>
        <v>1.9333333333333333</v>
      </c>
      <c r="G417" s="8">
        <v>144.30000000000001</v>
      </c>
      <c r="H417" s="8">
        <v>29</v>
      </c>
      <c r="I417" s="9">
        <f t="shared" si="43"/>
        <v>20.097020097020096</v>
      </c>
      <c r="J417" s="8">
        <v>232</v>
      </c>
      <c r="K417" s="8">
        <v>228</v>
      </c>
      <c r="L417" s="8">
        <v>234</v>
      </c>
    </row>
    <row r="418" spans="1:12" ht="15.6" customHeight="1" x14ac:dyDescent="0.25">
      <c r="A418" s="8"/>
      <c r="B418" s="11"/>
      <c r="C418" s="33" t="s">
        <v>342</v>
      </c>
      <c r="D418" s="55"/>
      <c r="E418" s="8">
        <v>9.6199999999999992</v>
      </c>
      <c r="F418" s="9">
        <f t="shared" si="42"/>
        <v>2.4</v>
      </c>
      <c r="G418" s="8">
        <v>144.30000000000001</v>
      </c>
      <c r="H418" s="8">
        <v>36</v>
      </c>
      <c r="I418" s="9">
        <f t="shared" si="43"/>
        <v>24.948024948024948</v>
      </c>
      <c r="J418" s="8">
        <v>214</v>
      </c>
      <c r="K418" s="8">
        <v>236</v>
      </c>
      <c r="L418" s="8">
        <v>246</v>
      </c>
    </row>
    <row r="419" spans="1:12" ht="15.6" customHeight="1" x14ac:dyDescent="0.25">
      <c r="A419" s="13">
        <v>32</v>
      </c>
      <c r="B419" s="14" t="s">
        <v>33</v>
      </c>
      <c r="C419" s="50" t="s">
        <v>190</v>
      </c>
      <c r="D419" s="55"/>
      <c r="E419" s="49">
        <v>60</v>
      </c>
      <c r="F419" s="9">
        <f t="shared" si="42"/>
        <v>2.2000000000000002</v>
      </c>
      <c r="G419" s="49">
        <v>910</v>
      </c>
      <c r="H419" s="49">
        <v>33</v>
      </c>
      <c r="I419" s="9">
        <f t="shared" si="43"/>
        <v>3.6263736263736264</v>
      </c>
      <c r="J419" s="49">
        <v>240</v>
      </c>
      <c r="K419" s="49">
        <v>241</v>
      </c>
      <c r="L419" s="49">
        <v>241</v>
      </c>
    </row>
    <row r="420" spans="1:12" ht="15.6" customHeight="1" x14ac:dyDescent="0.25">
      <c r="A420" s="51"/>
      <c r="B420" s="52"/>
      <c r="C420" s="33" t="s">
        <v>343</v>
      </c>
      <c r="D420" s="55"/>
      <c r="E420" s="8">
        <v>60</v>
      </c>
      <c r="F420" s="9">
        <f t="shared" si="42"/>
        <v>1.2</v>
      </c>
      <c r="G420" s="8">
        <v>910</v>
      </c>
      <c r="H420" s="8">
        <v>18</v>
      </c>
      <c r="I420" s="9">
        <f t="shared" si="43"/>
        <v>1.9780219780219781</v>
      </c>
      <c r="J420" s="8">
        <v>233</v>
      </c>
      <c r="K420" s="8">
        <v>234</v>
      </c>
      <c r="L420" s="8">
        <v>232</v>
      </c>
    </row>
    <row r="421" spans="1:12" ht="15.6" customHeight="1" x14ac:dyDescent="0.25">
      <c r="A421" s="13"/>
      <c r="B421" s="14"/>
      <c r="C421" s="33" t="s">
        <v>344</v>
      </c>
      <c r="D421" s="55"/>
      <c r="E421" s="8">
        <v>17.5</v>
      </c>
      <c r="F421" s="9">
        <f t="shared" si="42"/>
        <v>1.4933333333333332</v>
      </c>
      <c r="G421" s="8">
        <v>260</v>
      </c>
      <c r="H421" s="8">
        <v>22.4</v>
      </c>
      <c r="I421" s="9">
        <f t="shared" si="43"/>
        <v>8.615384615384615</v>
      </c>
      <c r="J421" s="8">
        <v>235</v>
      </c>
      <c r="K421" s="8">
        <v>233</v>
      </c>
      <c r="L421" s="8">
        <v>230</v>
      </c>
    </row>
    <row r="422" spans="1:12" ht="15.6" customHeight="1" x14ac:dyDescent="0.25">
      <c r="A422" s="13"/>
      <c r="B422" s="14"/>
      <c r="C422" s="33" t="s">
        <v>345</v>
      </c>
      <c r="D422" s="55"/>
      <c r="E422" s="8">
        <v>9.6199999999999992</v>
      </c>
      <c r="F422" s="9">
        <f t="shared" si="42"/>
        <v>2.1333333333333333</v>
      </c>
      <c r="G422" s="8">
        <v>144.30000000000001</v>
      </c>
      <c r="H422" s="8">
        <v>32</v>
      </c>
      <c r="I422" s="9">
        <f t="shared" si="43"/>
        <v>22.176022176022176</v>
      </c>
      <c r="J422" s="8">
        <v>236</v>
      </c>
      <c r="K422" s="8">
        <v>236</v>
      </c>
      <c r="L422" s="8">
        <v>247</v>
      </c>
    </row>
    <row r="423" spans="1:12" ht="15.6" customHeight="1" x14ac:dyDescent="0.25">
      <c r="A423" s="13"/>
      <c r="B423" s="14"/>
      <c r="C423" s="33" t="s">
        <v>346</v>
      </c>
      <c r="D423" s="55"/>
      <c r="E423" s="8">
        <v>9.6199999999999992</v>
      </c>
      <c r="F423" s="9">
        <f t="shared" si="42"/>
        <v>0.88</v>
      </c>
      <c r="G423" s="8">
        <v>144.30000000000001</v>
      </c>
      <c r="H423" s="8">
        <v>13.2</v>
      </c>
      <c r="I423" s="9">
        <f t="shared" si="43"/>
        <v>9.1476091476091472</v>
      </c>
      <c r="J423" s="8">
        <v>229</v>
      </c>
      <c r="K423" s="8">
        <v>227</v>
      </c>
      <c r="L423" s="8">
        <v>227</v>
      </c>
    </row>
    <row r="424" spans="1:12" ht="15.6" customHeight="1" x14ac:dyDescent="0.25">
      <c r="A424" s="8"/>
      <c r="B424" s="11"/>
      <c r="C424" s="33" t="s">
        <v>347</v>
      </c>
      <c r="D424" s="55"/>
      <c r="E424" s="8">
        <v>9.6199999999999992</v>
      </c>
      <c r="F424" s="9">
        <f t="shared" si="42"/>
        <v>0</v>
      </c>
      <c r="G424" s="8">
        <v>144.30000000000001</v>
      </c>
      <c r="H424" s="8">
        <v>0</v>
      </c>
      <c r="I424" s="9">
        <f t="shared" si="43"/>
        <v>0</v>
      </c>
      <c r="J424" s="8">
        <v>233</v>
      </c>
      <c r="K424" s="8">
        <v>233</v>
      </c>
      <c r="L424" s="8">
        <v>234</v>
      </c>
    </row>
    <row r="425" spans="1:12" ht="15.6" customHeight="1" x14ac:dyDescent="0.25">
      <c r="A425" s="8"/>
      <c r="B425" s="11"/>
      <c r="C425" s="33" t="s">
        <v>348</v>
      </c>
      <c r="D425" s="55"/>
      <c r="E425" s="8">
        <v>60</v>
      </c>
      <c r="F425" s="9">
        <f t="shared" si="42"/>
        <v>3.44</v>
      </c>
      <c r="G425" s="8">
        <v>910</v>
      </c>
      <c r="H425" s="8">
        <v>51.6</v>
      </c>
      <c r="I425" s="9">
        <f t="shared" si="43"/>
        <v>5.6703296703296706</v>
      </c>
      <c r="J425" s="8">
        <v>233</v>
      </c>
      <c r="K425" s="8">
        <v>234</v>
      </c>
      <c r="L425" s="8">
        <v>234</v>
      </c>
    </row>
    <row r="426" spans="1:12" ht="15.6" customHeight="1" x14ac:dyDescent="0.25">
      <c r="A426" s="58"/>
      <c r="B426" s="59"/>
      <c r="C426" s="59" t="s">
        <v>417</v>
      </c>
      <c r="D426" s="59"/>
      <c r="E426" s="58">
        <v>24.2</v>
      </c>
      <c r="F426" s="9">
        <f t="shared" si="42"/>
        <v>1.3333333333333333</v>
      </c>
      <c r="G426" s="58">
        <v>362</v>
      </c>
      <c r="H426" s="58">
        <v>20</v>
      </c>
      <c r="I426" s="9">
        <f t="shared" si="43"/>
        <v>5.5248618784530388</v>
      </c>
      <c r="J426" s="58">
        <v>222</v>
      </c>
      <c r="K426" s="58">
        <v>220</v>
      </c>
      <c r="L426" s="58">
        <v>224</v>
      </c>
    </row>
    <row r="427" spans="1:12" x14ac:dyDescent="0.25">
      <c r="A427" s="8"/>
      <c r="B427" s="11"/>
      <c r="C427" s="50" t="s">
        <v>410</v>
      </c>
      <c r="D427" s="55"/>
      <c r="E427" s="49">
        <v>60</v>
      </c>
      <c r="F427" s="9">
        <f>H427/15</f>
        <v>19.8</v>
      </c>
      <c r="G427" s="49">
        <v>910</v>
      </c>
      <c r="H427" s="49">
        <v>297</v>
      </c>
      <c r="I427" s="9">
        <f>H427/(G427/100)</f>
        <v>32.637362637362635</v>
      </c>
      <c r="J427" s="49">
        <v>233</v>
      </c>
      <c r="K427" s="49">
        <v>231</v>
      </c>
      <c r="L427" s="49">
        <v>230</v>
      </c>
    </row>
    <row r="428" spans="1:12" x14ac:dyDescent="0.25">
      <c r="A428" s="8"/>
      <c r="B428" s="11"/>
      <c r="C428" s="14" t="s">
        <v>10</v>
      </c>
      <c r="D428" s="57"/>
      <c r="E428" s="13">
        <f>SUM(E413:E427)</f>
        <v>497.62</v>
      </c>
      <c r="F428" s="15">
        <f>SUM(F413:F427)</f>
        <v>42.74666666666667</v>
      </c>
      <c r="G428" s="13">
        <f>SUM(G413:G427)</f>
        <v>7525.8000000000011</v>
      </c>
      <c r="H428" s="13">
        <f>SUM(H413:H427)</f>
        <v>641.20000000000005</v>
      </c>
      <c r="I428" s="9"/>
      <c r="J428" s="8"/>
      <c r="K428" s="8"/>
      <c r="L428" s="8"/>
    </row>
    <row r="429" spans="1:12" x14ac:dyDescent="0.25">
      <c r="A429" s="8"/>
      <c r="B429" s="11"/>
      <c r="C429" s="11"/>
      <c r="D429" s="55"/>
      <c r="E429" s="13"/>
      <c r="F429" s="15"/>
      <c r="G429" s="13"/>
      <c r="H429" s="13"/>
      <c r="I429" s="9"/>
      <c r="J429" s="8"/>
      <c r="K429" s="8"/>
      <c r="L429" s="8"/>
    </row>
    <row r="430" spans="1:12" x14ac:dyDescent="0.25">
      <c r="A430" s="8"/>
      <c r="B430" s="11"/>
      <c r="C430" s="33" t="s">
        <v>349</v>
      </c>
      <c r="D430" s="55"/>
      <c r="E430" s="8">
        <v>17.5</v>
      </c>
      <c r="F430" s="9"/>
      <c r="G430" s="8">
        <v>260</v>
      </c>
      <c r="H430" s="8" t="s">
        <v>35</v>
      </c>
      <c r="I430" s="9"/>
      <c r="J430" s="8"/>
      <c r="K430" s="8"/>
      <c r="L430" s="8"/>
    </row>
    <row r="431" spans="1:12" x14ac:dyDescent="0.25">
      <c r="A431" s="8"/>
      <c r="B431" s="11"/>
      <c r="C431" s="33" t="s">
        <v>350</v>
      </c>
      <c r="D431" s="55"/>
      <c r="E431" s="8">
        <v>9.6199999999999992</v>
      </c>
      <c r="F431" s="9">
        <f>H431/15</f>
        <v>1.18</v>
      </c>
      <c r="G431" s="8">
        <v>144.30000000000001</v>
      </c>
      <c r="H431" s="8">
        <v>17.7</v>
      </c>
      <c r="I431" s="9">
        <f>H431/(G431/100)</f>
        <v>12.266112266112264</v>
      </c>
      <c r="J431" s="8">
        <v>235</v>
      </c>
      <c r="K431" s="8">
        <v>232</v>
      </c>
      <c r="L431" s="8">
        <v>235</v>
      </c>
    </row>
    <row r="432" spans="1:12" x14ac:dyDescent="0.25">
      <c r="A432" s="8"/>
      <c r="B432" s="11"/>
      <c r="C432" s="11" t="s">
        <v>188</v>
      </c>
      <c r="D432" s="55"/>
      <c r="E432" s="8">
        <v>96.2</v>
      </c>
      <c r="F432" s="9">
        <f>H432/15</f>
        <v>30.866666666666667</v>
      </c>
      <c r="G432" s="8">
        <v>1443</v>
      </c>
      <c r="H432" s="8">
        <v>463</v>
      </c>
      <c r="I432" s="9">
        <f>H432/(G432/100)</f>
        <v>32.085932085932086</v>
      </c>
      <c r="J432" s="8">
        <v>233</v>
      </c>
      <c r="K432" s="8">
        <v>234</v>
      </c>
      <c r="L432" s="8">
        <v>232</v>
      </c>
    </row>
    <row r="433" spans="1:12" x14ac:dyDescent="0.25">
      <c r="A433" s="13"/>
      <c r="B433" s="14"/>
      <c r="C433" s="14" t="s">
        <v>194</v>
      </c>
      <c r="D433" s="57"/>
      <c r="E433" s="13">
        <f>SUM(E430:E432)</f>
        <v>123.32</v>
      </c>
      <c r="F433" s="15">
        <f>SUM(F430:F432)</f>
        <v>32.046666666666667</v>
      </c>
      <c r="G433" s="13">
        <f>SUM(G430:G431)</f>
        <v>404.3</v>
      </c>
      <c r="H433" s="13">
        <f>SUM(H431:H432)</f>
        <v>480.7</v>
      </c>
      <c r="I433" s="9"/>
      <c r="J433" s="8"/>
      <c r="K433" s="8"/>
      <c r="L433" s="8"/>
    </row>
    <row r="434" spans="1:12" x14ac:dyDescent="0.25">
      <c r="A434" s="8"/>
      <c r="B434" s="11"/>
      <c r="C434" s="14"/>
      <c r="D434" s="57"/>
      <c r="E434" s="8"/>
      <c r="F434" s="9"/>
      <c r="G434" s="8"/>
      <c r="H434" s="8"/>
      <c r="I434" s="9"/>
      <c r="J434" s="8"/>
      <c r="K434" s="8"/>
      <c r="L434" s="8"/>
    </row>
    <row r="435" spans="1:12" x14ac:dyDescent="0.25">
      <c r="A435" s="13">
        <v>33</v>
      </c>
      <c r="B435" s="14" t="s">
        <v>34</v>
      </c>
      <c r="C435" s="11"/>
      <c r="D435" s="55"/>
      <c r="E435" s="8"/>
      <c r="F435" s="9"/>
      <c r="G435" s="8"/>
      <c r="H435" s="8"/>
      <c r="I435" s="9"/>
      <c r="J435" s="8"/>
      <c r="K435" s="8"/>
      <c r="L435" s="8"/>
    </row>
    <row r="436" spans="1:12" x14ac:dyDescent="0.25">
      <c r="A436" s="13"/>
      <c r="B436" s="14"/>
      <c r="C436" s="50" t="s">
        <v>351</v>
      </c>
      <c r="D436" s="55"/>
      <c r="E436" s="8">
        <v>30.8</v>
      </c>
      <c r="F436" s="9">
        <f t="shared" ref="F436:F441" si="44">H436/15</f>
        <v>2.3333333333333335</v>
      </c>
      <c r="G436" s="8">
        <v>462</v>
      </c>
      <c r="H436" s="8">
        <v>35</v>
      </c>
      <c r="I436" s="9">
        <f t="shared" ref="I436:I441" si="45">H436/(G436/100)</f>
        <v>7.5757575757575752</v>
      </c>
      <c r="J436" s="8">
        <v>229</v>
      </c>
      <c r="K436" s="8">
        <v>234</v>
      </c>
      <c r="L436" s="8">
        <v>229</v>
      </c>
    </row>
    <row r="437" spans="1:12" ht="31.5" x14ac:dyDescent="0.25">
      <c r="A437" s="13"/>
      <c r="B437" s="14"/>
      <c r="C437" s="33" t="s">
        <v>352</v>
      </c>
      <c r="D437" s="55"/>
      <c r="E437" s="8">
        <v>30.8</v>
      </c>
      <c r="F437" s="9">
        <f t="shared" si="44"/>
        <v>22.933333333333334</v>
      </c>
      <c r="G437" s="8">
        <v>462</v>
      </c>
      <c r="H437" s="8">
        <v>344</v>
      </c>
      <c r="I437" s="9">
        <f t="shared" si="45"/>
        <v>74.458874458874462</v>
      </c>
      <c r="J437" s="8">
        <v>227</v>
      </c>
      <c r="K437" s="8">
        <v>234</v>
      </c>
      <c r="L437" s="8">
        <v>233</v>
      </c>
    </row>
    <row r="438" spans="1:12" x14ac:dyDescent="0.25">
      <c r="A438" s="13"/>
      <c r="B438" s="14"/>
      <c r="C438" s="33" t="s">
        <v>353</v>
      </c>
      <c r="D438" s="55"/>
      <c r="E438" s="8">
        <v>17.5</v>
      </c>
      <c r="F438" s="9">
        <f t="shared" si="44"/>
        <v>1.5333333333333334</v>
      </c>
      <c r="G438" s="8">
        <v>260</v>
      </c>
      <c r="H438" s="8">
        <v>23</v>
      </c>
      <c r="I438" s="9">
        <f t="shared" si="45"/>
        <v>8.8461538461538467</v>
      </c>
      <c r="J438" s="8">
        <v>235</v>
      </c>
      <c r="K438" s="8">
        <v>233</v>
      </c>
      <c r="L438" s="8">
        <v>230</v>
      </c>
    </row>
    <row r="439" spans="1:12" x14ac:dyDescent="0.25">
      <c r="A439" s="13"/>
      <c r="B439" s="14"/>
      <c r="C439" s="33" t="s">
        <v>354</v>
      </c>
      <c r="D439" s="55"/>
      <c r="E439" s="8">
        <v>9.6199999999999992</v>
      </c>
      <c r="F439" s="9">
        <f t="shared" si="44"/>
        <v>5.4</v>
      </c>
      <c r="G439" s="8">
        <v>144.30000000000001</v>
      </c>
      <c r="H439" s="8">
        <v>81</v>
      </c>
      <c r="I439" s="9">
        <f t="shared" si="45"/>
        <v>56.13305613305613</v>
      </c>
      <c r="J439" s="8">
        <v>231</v>
      </c>
      <c r="K439" s="8">
        <v>229</v>
      </c>
      <c r="L439" s="8">
        <v>229</v>
      </c>
    </row>
    <row r="440" spans="1:12" ht="31.5" x14ac:dyDescent="0.25">
      <c r="A440" s="8"/>
      <c r="B440" s="14"/>
      <c r="C440" s="33" t="s">
        <v>355</v>
      </c>
      <c r="D440" s="55"/>
      <c r="E440" s="8">
        <v>38.200000000000003</v>
      </c>
      <c r="F440" s="9">
        <f t="shared" si="44"/>
        <v>3.8666666666666667</v>
      </c>
      <c r="G440" s="8">
        <v>578</v>
      </c>
      <c r="H440" s="8">
        <v>58</v>
      </c>
      <c r="I440" s="9">
        <f t="shared" si="45"/>
        <v>10.034602076124568</v>
      </c>
      <c r="J440" s="8">
        <v>228</v>
      </c>
      <c r="K440" s="8">
        <v>227</v>
      </c>
      <c r="L440" s="8">
        <v>222</v>
      </c>
    </row>
    <row r="441" spans="1:12" x14ac:dyDescent="0.25">
      <c r="A441" s="13">
        <v>34</v>
      </c>
      <c r="B441" s="14" t="s">
        <v>185</v>
      </c>
      <c r="C441" s="33" t="s">
        <v>356</v>
      </c>
      <c r="D441" s="55"/>
      <c r="E441" s="8">
        <v>38.200000000000003</v>
      </c>
      <c r="F441" s="9">
        <f t="shared" si="44"/>
        <v>25.066666666666666</v>
      </c>
      <c r="G441" s="8">
        <v>578</v>
      </c>
      <c r="H441" s="8">
        <v>376</v>
      </c>
      <c r="I441" s="9">
        <f t="shared" si="45"/>
        <v>65.051903114186842</v>
      </c>
      <c r="J441" s="8">
        <v>232</v>
      </c>
      <c r="K441" s="8">
        <v>238</v>
      </c>
      <c r="L441" s="8">
        <v>229</v>
      </c>
    </row>
    <row r="442" spans="1:12" x14ac:dyDescent="0.25">
      <c r="A442" s="13"/>
      <c r="B442" s="14"/>
      <c r="C442" s="14" t="s">
        <v>10</v>
      </c>
      <c r="D442" s="57"/>
      <c r="E442" s="13">
        <f>SUM(E436:E441)</f>
        <v>165.12</v>
      </c>
      <c r="F442" s="15">
        <f>SUM(F436:F441)</f>
        <v>61.13333333333334</v>
      </c>
      <c r="G442" s="13">
        <f>SUM(G436:G441)</f>
        <v>2484.3000000000002</v>
      </c>
      <c r="H442" s="13">
        <f>SUM(H436:H441)</f>
        <v>917</v>
      </c>
      <c r="I442" s="9"/>
      <c r="J442" s="8"/>
      <c r="K442" s="8"/>
      <c r="L442" s="8"/>
    </row>
    <row r="443" spans="1:12" x14ac:dyDescent="0.25">
      <c r="A443" s="51">
        <v>35</v>
      </c>
      <c r="B443" s="52" t="s">
        <v>36</v>
      </c>
      <c r="C443" s="11"/>
      <c r="D443" s="55"/>
      <c r="E443" s="8"/>
      <c r="F443" s="9"/>
      <c r="G443" s="8"/>
      <c r="H443" s="8"/>
      <c r="I443" s="9"/>
      <c r="J443" s="8"/>
      <c r="K443" s="8"/>
      <c r="L443" s="8"/>
    </row>
    <row r="444" spans="1:12" x14ac:dyDescent="0.25">
      <c r="A444" s="8"/>
      <c r="B444" s="11"/>
      <c r="C444" s="33" t="s">
        <v>357</v>
      </c>
      <c r="D444" s="55"/>
      <c r="E444" s="49">
        <v>24.2</v>
      </c>
      <c r="F444" s="9">
        <f>H444/15</f>
        <v>1.8</v>
      </c>
      <c r="G444" s="49">
        <v>362</v>
      </c>
      <c r="H444" s="49">
        <v>27</v>
      </c>
      <c r="I444" s="9">
        <f>H444/(G444/100)</f>
        <v>7.458563535911602</v>
      </c>
      <c r="J444" s="49">
        <v>228</v>
      </c>
      <c r="K444" s="49">
        <v>226</v>
      </c>
      <c r="L444" s="49">
        <v>228</v>
      </c>
    </row>
    <row r="445" spans="1:12" x14ac:dyDescent="0.25">
      <c r="A445" s="8"/>
      <c r="B445" s="11"/>
      <c r="C445" s="33" t="s">
        <v>358</v>
      </c>
      <c r="D445" s="55"/>
      <c r="E445" s="17">
        <v>38.200000000000003</v>
      </c>
      <c r="F445" s="18">
        <f>H445/15</f>
        <v>0</v>
      </c>
      <c r="G445" s="17">
        <v>578</v>
      </c>
      <c r="H445" s="17">
        <v>0</v>
      </c>
      <c r="I445" s="18">
        <f>H445/(G445/100)</f>
        <v>0</v>
      </c>
      <c r="J445" s="17">
        <v>0</v>
      </c>
      <c r="K445" s="17">
        <v>0</v>
      </c>
      <c r="L445" s="17">
        <v>0</v>
      </c>
    </row>
    <row r="446" spans="1:12" x14ac:dyDescent="0.25">
      <c r="A446" s="8"/>
      <c r="B446" s="11"/>
      <c r="C446" s="50" t="s">
        <v>411</v>
      </c>
      <c r="D446" s="55"/>
      <c r="E446" s="17">
        <v>38.200000000000003</v>
      </c>
      <c r="F446" s="18">
        <f>H446/15</f>
        <v>2.4666666666666668</v>
      </c>
      <c r="G446" s="17">
        <v>578</v>
      </c>
      <c r="H446" s="17">
        <v>37</v>
      </c>
      <c r="I446" s="18">
        <f>H446/(G446/100)</f>
        <v>6.4013840830449826</v>
      </c>
      <c r="J446" s="17">
        <v>243</v>
      </c>
      <c r="K446" s="17">
        <v>233</v>
      </c>
      <c r="L446" s="17">
        <v>237</v>
      </c>
    </row>
    <row r="447" spans="1:12" x14ac:dyDescent="0.25">
      <c r="A447" s="49"/>
      <c r="B447" s="50"/>
      <c r="C447" s="14" t="s">
        <v>10</v>
      </c>
      <c r="D447" s="57"/>
      <c r="E447" s="13">
        <f>SUM(E436:E446)</f>
        <v>430.84</v>
      </c>
      <c r="F447" s="15">
        <f>SUM(F436:F446)</f>
        <v>126.53333333333335</v>
      </c>
      <c r="G447" s="13">
        <f>SUM(G436:G446)</f>
        <v>6486.6</v>
      </c>
      <c r="H447" s="13">
        <f>SUM(H436:H446)</f>
        <v>1898</v>
      </c>
      <c r="I447" s="9"/>
      <c r="J447" s="8"/>
      <c r="K447" s="8"/>
      <c r="L447" s="8"/>
    </row>
    <row r="448" spans="1:12" x14ac:dyDescent="0.25">
      <c r="A448" s="8"/>
      <c r="B448" s="11"/>
      <c r="C448" s="11"/>
      <c r="D448" s="55"/>
      <c r="E448" s="17"/>
      <c r="F448" s="18"/>
      <c r="G448" s="17"/>
      <c r="H448" s="17"/>
      <c r="I448" s="18"/>
      <c r="J448" s="17"/>
      <c r="K448" s="17"/>
      <c r="L448" s="17"/>
    </row>
    <row r="449" spans="1:12" x14ac:dyDescent="0.25">
      <c r="A449" s="8"/>
      <c r="B449" s="11"/>
      <c r="C449" s="33" t="s">
        <v>363</v>
      </c>
      <c r="D449" s="55"/>
      <c r="E449" s="8">
        <v>30.8</v>
      </c>
      <c r="F449" s="9">
        <f t="shared" ref="F449:F464" si="46">H449/15</f>
        <v>8.7333333333333325</v>
      </c>
      <c r="G449" s="8">
        <v>462</v>
      </c>
      <c r="H449" s="8">
        <v>131</v>
      </c>
      <c r="I449" s="9">
        <f t="shared" ref="I449:I464" si="47">H449/(G449/100)</f>
        <v>28.354978354978353</v>
      </c>
      <c r="J449" s="8">
        <v>239</v>
      </c>
      <c r="K449" s="8">
        <v>232</v>
      </c>
      <c r="L449" s="8">
        <v>228</v>
      </c>
    </row>
    <row r="450" spans="1:12" x14ac:dyDescent="0.25">
      <c r="A450" s="13">
        <v>36</v>
      </c>
      <c r="B450" s="14" t="s">
        <v>37</v>
      </c>
      <c r="C450" s="50" t="s">
        <v>360</v>
      </c>
      <c r="D450" s="55"/>
      <c r="E450" s="49">
        <v>60</v>
      </c>
      <c r="F450" s="9">
        <f>H450/15</f>
        <v>16.2</v>
      </c>
      <c r="G450" s="49">
        <v>910</v>
      </c>
      <c r="H450" s="49">
        <v>243</v>
      </c>
      <c r="I450" s="9">
        <f>H450/(G450/100)</f>
        <v>26.703296703296704</v>
      </c>
      <c r="J450" s="49">
        <v>221</v>
      </c>
      <c r="K450" s="49">
        <v>223</v>
      </c>
      <c r="L450" s="49">
        <v>223</v>
      </c>
    </row>
    <row r="451" spans="1:12" x14ac:dyDescent="0.25">
      <c r="A451" s="8"/>
      <c r="B451" s="11"/>
      <c r="C451" s="50" t="s">
        <v>412</v>
      </c>
      <c r="D451" s="55"/>
      <c r="E451" s="8">
        <v>38.200000000000003</v>
      </c>
      <c r="F451" s="9">
        <f t="shared" si="46"/>
        <v>6.333333333333333</v>
      </c>
      <c r="G451" s="8">
        <v>578</v>
      </c>
      <c r="H451" s="8">
        <v>95</v>
      </c>
      <c r="I451" s="9">
        <f t="shared" si="47"/>
        <v>16.435986159169548</v>
      </c>
      <c r="J451" s="8">
        <v>219</v>
      </c>
      <c r="K451" s="8">
        <v>221</v>
      </c>
      <c r="L451" s="8">
        <v>222</v>
      </c>
    </row>
    <row r="452" spans="1:12" x14ac:dyDescent="0.25">
      <c r="A452" s="8"/>
      <c r="B452" s="11"/>
      <c r="C452" s="50" t="s">
        <v>362</v>
      </c>
      <c r="D452" s="55"/>
      <c r="E452" s="49">
        <v>17.5</v>
      </c>
      <c r="F452" s="9">
        <f>H452/15</f>
        <v>6.2</v>
      </c>
      <c r="G452" s="49">
        <v>260</v>
      </c>
      <c r="H452" s="49">
        <v>93</v>
      </c>
      <c r="I452" s="9">
        <f t="shared" ref="I452:I457" si="48">H452/(G452/100)</f>
        <v>35.769230769230766</v>
      </c>
      <c r="J452" s="49">
        <v>232</v>
      </c>
      <c r="K452" s="49">
        <v>233</v>
      </c>
      <c r="L452" s="49">
        <v>223</v>
      </c>
    </row>
    <row r="453" spans="1:12" x14ac:dyDescent="0.25">
      <c r="A453" s="8"/>
      <c r="B453" s="11"/>
      <c r="C453" s="50" t="s">
        <v>180</v>
      </c>
      <c r="D453" s="55"/>
      <c r="E453" s="17">
        <v>38.200000000000003</v>
      </c>
      <c r="F453" s="18">
        <f>H453/15</f>
        <v>22</v>
      </c>
      <c r="G453" s="17">
        <v>578</v>
      </c>
      <c r="H453" s="17">
        <v>330</v>
      </c>
      <c r="I453" s="18">
        <f t="shared" si="48"/>
        <v>57.093425605536332</v>
      </c>
      <c r="J453" s="17">
        <v>217</v>
      </c>
      <c r="K453" s="17">
        <v>221</v>
      </c>
      <c r="L453" s="17">
        <v>227</v>
      </c>
    </row>
    <row r="454" spans="1:12" x14ac:dyDescent="0.25">
      <c r="A454" s="8"/>
      <c r="B454" s="11"/>
      <c r="C454" s="50" t="s">
        <v>359</v>
      </c>
      <c r="D454" s="55"/>
      <c r="E454" s="49">
        <v>17.5</v>
      </c>
      <c r="F454" s="9">
        <f>H454/15</f>
        <v>7.1333333333333337</v>
      </c>
      <c r="G454" s="49">
        <v>260</v>
      </c>
      <c r="H454" s="49">
        <v>107</v>
      </c>
      <c r="I454" s="9">
        <f t="shared" si="48"/>
        <v>41.153846153846153</v>
      </c>
      <c r="J454" s="49">
        <v>234</v>
      </c>
      <c r="K454" s="49">
        <v>238</v>
      </c>
      <c r="L454" s="49">
        <v>222</v>
      </c>
    </row>
    <row r="455" spans="1:12" x14ac:dyDescent="0.25">
      <c r="A455" s="8"/>
      <c r="B455" s="11"/>
      <c r="C455" s="33" t="s">
        <v>364</v>
      </c>
      <c r="D455" s="55"/>
      <c r="E455" s="8">
        <v>30.8</v>
      </c>
      <c r="F455" s="9">
        <f t="shared" si="46"/>
        <v>4.2</v>
      </c>
      <c r="G455" s="8">
        <v>462</v>
      </c>
      <c r="H455" s="8">
        <v>63</v>
      </c>
      <c r="I455" s="9">
        <f t="shared" si="48"/>
        <v>13.636363636363637</v>
      </c>
      <c r="J455" s="8">
        <v>233</v>
      </c>
      <c r="K455" s="8">
        <v>235</v>
      </c>
      <c r="L455" s="8">
        <v>232</v>
      </c>
    </row>
    <row r="456" spans="1:12" x14ac:dyDescent="0.25">
      <c r="A456" s="13">
        <v>37</v>
      </c>
      <c r="B456" s="52" t="s">
        <v>38</v>
      </c>
      <c r="C456" s="50" t="s">
        <v>365</v>
      </c>
      <c r="D456" s="55"/>
      <c r="E456" s="49">
        <v>38.200000000000003</v>
      </c>
      <c r="F456" s="9">
        <f>H456/15</f>
        <v>2.3333333333333335</v>
      </c>
      <c r="G456" s="49">
        <v>578</v>
      </c>
      <c r="H456" s="49">
        <v>35</v>
      </c>
      <c r="I456" s="9">
        <f t="shared" si="48"/>
        <v>6.0553633217993079</v>
      </c>
      <c r="J456" s="49">
        <v>219</v>
      </c>
      <c r="K456" s="49">
        <v>221</v>
      </c>
      <c r="L456" s="49">
        <v>222</v>
      </c>
    </row>
    <row r="457" spans="1:12" x14ac:dyDescent="0.25">
      <c r="A457" s="51"/>
      <c r="B457" s="52"/>
      <c r="C457" s="50" t="s">
        <v>361</v>
      </c>
      <c r="D457" s="55"/>
      <c r="E457" s="49">
        <v>30.8</v>
      </c>
      <c r="F457" s="9">
        <f>H457/15</f>
        <v>6.666666666666667</v>
      </c>
      <c r="G457" s="49">
        <v>462</v>
      </c>
      <c r="H457" s="49">
        <v>100</v>
      </c>
      <c r="I457" s="9">
        <f t="shared" si="48"/>
        <v>21.645021645021643</v>
      </c>
      <c r="J457" s="49">
        <v>231</v>
      </c>
      <c r="K457" s="49">
        <v>236</v>
      </c>
      <c r="L457" s="49">
        <v>234</v>
      </c>
    </row>
    <row r="458" spans="1:12" x14ac:dyDescent="0.25">
      <c r="A458" s="51"/>
      <c r="B458" s="52"/>
      <c r="C458" s="33" t="s">
        <v>366</v>
      </c>
      <c r="D458" s="55"/>
      <c r="E458" s="8">
        <v>38.200000000000003</v>
      </c>
      <c r="F458" s="9">
        <f t="shared" si="46"/>
        <v>13</v>
      </c>
      <c r="G458" s="8">
        <v>578</v>
      </c>
      <c r="H458" s="8">
        <v>195</v>
      </c>
      <c r="I458" s="9">
        <f t="shared" si="47"/>
        <v>33.737024221453282</v>
      </c>
      <c r="J458" s="8">
        <v>229</v>
      </c>
      <c r="K458" s="8">
        <v>230</v>
      </c>
      <c r="L458" s="8">
        <v>229</v>
      </c>
    </row>
    <row r="459" spans="1:12" x14ac:dyDescent="0.25">
      <c r="A459" s="51"/>
      <c r="B459" s="52"/>
      <c r="C459" s="33" t="s">
        <v>367</v>
      </c>
      <c r="D459" s="55"/>
      <c r="E459" s="8">
        <v>38.200000000000003</v>
      </c>
      <c r="F459" s="9">
        <f t="shared" si="46"/>
        <v>21.466666666666665</v>
      </c>
      <c r="G459" s="8">
        <v>578</v>
      </c>
      <c r="H459" s="8">
        <v>322</v>
      </c>
      <c r="I459" s="9">
        <f t="shared" si="47"/>
        <v>55.70934256055363</v>
      </c>
      <c r="J459" s="8">
        <v>236</v>
      </c>
      <c r="K459" s="8">
        <v>241</v>
      </c>
      <c r="L459" s="8">
        <v>233</v>
      </c>
    </row>
    <row r="460" spans="1:12" x14ac:dyDescent="0.25">
      <c r="A460" s="51"/>
      <c r="B460" s="52"/>
      <c r="C460" s="33" t="s">
        <v>368</v>
      </c>
      <c r="D460" s="55"/>
      <c r="E460" s="8">
        <v>38.200000000000003</v>
      </c>
      <c r="F460" s="9">
        <f t="shared" si="46"/>
        <v>5.333333333333333</v>
      </c>
      <c r="G460" s="8">
        <v>578</v>
      </c>
      <c r="H460" s="8">
        <v>80</v>
      </c>
      <c r="I460" s="9">
        <f t="shared" si="47"/>
        <v>13.840830449826989</v>
      </c>
      <c r="J460" s="8">
        <v>242</v>
      </c>
      <c r="K460" s="8">
        <v>241</v>
      </c>
      <c r="L460" s="8">
        <v>239</v>
      </c>
    </row>
    <row r="461" spans="1:12" x14ac:dyDescent="0.25">
      <c r="A461" s="51"/>
      <c r="B461" s="52"/>
      <c r="C461" s="33" t="s">
        <v>369</v>
      </c>
      <c r="D461" s="55"/>
      <c r="E461" s="8">
        <v>38.200000000000003</v>
      </c>
      <c r="F461" s="9">
        <f t="shared" si="46"/>
        <v>14.666666666666666</v>
      </c>
      <c r="G461" s="8">
        <v>578</v>
      </c>
      <c r="H461" s="8">
        <v>220</v>
      </c>
      <c r="I461" s="9">
        <f t="shared" si="47"/>
        <v>38.062283737024217</v>
      </c>
      <c r="J461" s="8">
        <v>226</v>
      </c>
      <c r="K461" s="8">
        <v>228</v>
      </c>
      <c r="L461" s="8">
        <v>230</v>
      </c>
    </row>
    <row r="462" spans="1:12" x14ac:dyDescent="0.25">
      <c r="A462" s="51"/>
      <c r="B462" s="52"/>
      <c r="C462" s="33" t="s">
        <v>370</v>
      </c>
      <c r="D462" s="55"/>
      <c r="E462" s="8">
        <v>38.200000000000003</v>
      </c>
      <c r="F462" s="9">
        <f t="shared" si="46"/>
        <v>6.4666666666666668</v>
      </c>
      <c r="G462" s="8">
        <v>578</v>
      </c>
      <c r="H462" s="8">
        <v>97</v>
      </c>
      <c r="I462" s="9">
        <f t="shared" si="47"/>
        <v>16.782006920415224</v>
      </c>
      <c r="J462" s="8">
        <v>233</v>
      </c>
      <c r="K462" s="8">
        <v>223</v>
      </c>
      <c r="L462" s="8">
        <v>234</v>
      </c>
    </row>
    <row r="463" spans="1:12" x14ac:dyDescent="0.25">
      <c r="A463" s="51"/>
      <c r="B463" s="52"/>
      <c r="C463" s="33" t="s">
        <v>371</v>
      </c>
      <c r="D463" s="55"/>
      <c r="E463" s="8">
        <v>24.2</v>
      </c>
      <c r="F463" s="9">
        <f t="shared" si="46"/>
        <v>9.1333333333333329</v>
      </c>
      <c r="G463" s="8">
        <v>362</v>
      </c>
      <c r="H463" s="8">
        <v>137</v>
      </c>
      <c r="I463" s="9">
        <f t="shared" si="47"/>
        <v>37.845303867403317</v>
      </c>
      <c r="J463" s="8">
        <v>233</v>
      </c>
      <c r="K463" s="8">
        <v>237</v>
      </c>
      <c r="L463" s="8">
        <v>235</v>
      </c>
    </row>
    <row r="464" spans="1:12" x14ac:dyDescent="0.25">
      <c r="A464" s="13"/>
      <c r="B464" s="14"/>
      <c r="C464" s="33" t="s">
        <v>372</v>
      </c>
      <c r="D464" s="55"/>
      <c r="E464" s="8">
        <v>24.2</v>
      </c>
      <c r="F464" s="9">
        <f t="shared" si="46"/>
        <v>5.9333333333333336</v>
      </c>
      <c r="G464" s="8">
        <v>362</v>
      </c>
      <c r="H464" s="8">
        <v>89</v>
      </c>
      <c r="I464" s="9">
        <f t="shared" si="47"/>
        <v>24.585635359116022</v>
      </c>
      <c r="J464" s="8">
        <v>230</v>
      </c>
      <c r="K464" s="8">
        <v>232</v>
      </c>
      <c r="L464" s="8">
        <v>229</v>
      </c>
    </row>
    <row r="465" spans="1:12" x14ac:dyDescent="0.25">
      <c r="A465" s="8"/>
      <c r="B465" s="11"/>
      <c r="C465" s="14" t="s">
        <v>10</v>
      </c>
      <c r="D465" s="57"/>
      <c r="E465" s="13">
        <f>SUM(E449:E464)</f>
        <v>541.4</v>
      </c>
      <c r="F465" s="15">
        <f>SUM(F449:F464)</f>
        <v>155.79999999999998</v>
      </c>
      <c r="G465" s="13">
        <f>SUM(G449:G464)</f>
        <v>8164</v>
      </c>
      <c r="H465" s="13">
        <f>SUM(H449:H464)</f>
        <v>2337</v>
      </c>
      <c r="I465" s="9"/>
      <c r="J465" s="8"/>
      <c r="K465" s="8"/>
      <c r="L465" s="8"/>
    </row>
    <row r="466" spans="1:12" x14ac:dyDescent="0.25">
      <c r="A466" s="13"/>
      <c r="B466" s="52"/>
      <c r="C466" s="50" t="s">
        <v>375</v>
      </c>
      <c r="D466" s="55"/>
      <c r="E466" s="21">
        <v>53.9</v>
      </c>
      <c r="F466" s="24">
        <f t="shared" ref="F466:F471" si="49">H466/15</f>
        <v>5.8199999999999994</v>
      </c>
      <c r="G466" s="21">
        <v>808</v>
      </c>
      <c r="H466" s="21">
        <v>87.3</v>
      </c>
      <c r="I466" s="24">
        <f t="shared" ref="I466:I471" si="50">H466/(G466/100)</f>
        <v>10.804455445544553</v>
      </c>
      <c r="J466" s="21">
        <v>228</v>
      </c>
      <c r="K466" s="21">
        <v>226</v>
      </c>
      <c r="L466" s="21">
        <v>229</v>
      </c>
    </row>
    <row r="467" spans="1:12" x14ac:dyDescent="0.25">
      <c r="A467" s="51">
        <v>38</v>
      </c>
      <c r="B467" s="52" t="s">
        <v>184</v>
      </c>
      <c r="C467" s="50" t="s">
        <v>189</v>
      </c>
      <c r="D467" s="55"/>
      <c r="E467" s="49">
        <v>60</v>
      </c>
      <c r="F467" s="9">
        <f t="shared" si="49"/>
        <v>5.1333333333333337</v>
      </c>
      <c r="G467" s="49">
        <v>910</v>
      </c>
      <c r="H467" s="49">
        <v>77</v>
      </c>
      <c r="I467" s="9">
        <f t="shared" si="50"/>
        <v>8.4615384615384617</v>
      </c>
      <c r="J467" s="49">
        <v>228</v>
      </c>
      <c r="K467" s="49">
        <v>224</v>
      </c>
      <c r="L467" s="49">
        <v>225</v>
      </c>
    </row>
    <row r="468" spans="1:12" x14ac:dyDescent="0.25">
      <c r="A468" s="51"/>
      <c r="B468" s="52"/>
      <c r="C468" s="50" t="s">
        <v>376</v>
      </c>
      <c r="D468" s="55"/>
      <c r="E468" s="49">
        <v>30.8</v>
      </c>
      <c r="F468" s="9">
        <f t="shared" si="49"/>
        <v>8</v>
      </c>
      <c r="G468" s="49">
        <v>462</v>
      </c>
      <c r="H468" s="49">
        <v>120</v>
      </c>
      <c r="I468" s="9">
        <f t="shared" si="50"/>
        <v>25.974025974025974</v>
      </c>
      <c r="J468" s="49">
        <v>229</v>
      </c>
      <c r="K468" s="49">
        <v>226</v>
      </c>
      <c r="L468" s="49">
        <v>224</v>
      </c>
    </row>
    <row r="469" spans="1:12" x14ac:dyDescent="0.25">
      <c r="A469" s="51"/>
      <c r="B469" s="52"/>
      <c r="C469" s="50" t="s">
        <v>230</v>
      </c>
      <c r="D469" s="55"/>
      <c r="E469" s="49">
        <v>60</v>
      </c>
      <c r="F469" s="9">
        <f t="shared" si="49"/>
        <v>6</v>
      </c>
      <c r="G469" s="49">
        <v>910</v>
      </c>
      <c r="H469" s="49">
        <v>90</v>
      </c>
      <c r="I469" s="9">
        <f t="shared" si="50"/>
        <v>9.8901098901098905</v>
      </c>
      <c r="J469" s="49">
        <v>233</v>
      </c>
      <c r="K469" s="49">
        <v>234</v>
      </c>
      <c r="L469" s="49">
        <v>234</v>
      </c>
    </row>
    <row r="470" spans="1:12" x14ac:dyDescent="0.25">
      <c r="A470" s="51"/>
      <c r="B470" s="52"/>
      <c r="C470" s="22" t="s">
        <v>377</v>
      </c>
      <c r="D470" s="22"/>
      <c r="E470" s="21">
        <v>38.200000000000003</v>
      </c>
      <c r="F470" s="24">
        <f t="shared" si="49"/>
        <v>2</v>
      </c>
      <c r="G470" s="21">
        <v>578</v>
      </c>
      <c r="H470" s="21">
        <v>30</v>
      </c>
      <c r="I470" s="24">
        <f t="shared" si="50"/>
        <v>5.1903114186851207</v>
      </c>
      <c r="J470" s="21">
        <v>240</v>
      </c>
      <c r="K470" s="21">
        <v>240</v>
      </c>
      <c r="L470" s="21">
        <v>242</v>
      </c>
    </row>
    <row r="471" spans="1:12" x14ac:dyDescent="0.25">
      <c r="A471" s="8"/>
      <c r="B471" s="11"/>
      <c r="C471" s="50" t="s">
        <v>378</v>
      </c>
      <c r="D471" s="55"/>
      <c r="E471" s="49">
        <v>17.5</v>
      </c>
      <c r="F471" s="9">
        <f t="shared" si="49"/>
        <v>5.6266666666666669</v>
      </c>
      <c r="G471" s="49">
        <v>260</v>
      </c>
      <c r="H471" s="49">
        <v>84.4</v>
      </c>
      <c r="I471" s="9">
        <f t="shared" si="50"/>
        <v>32.46153846153846</v>
      </c>
      <c r="J471" s="49">
        <v>229</v>
      </c>
      <c r="K471" s="49">
        <v>244</v>
      </c>
      <c r="L471" s="49">
        <v>237</v>
      </c>
    </row>
    <row r="472" spans="1:12" x14ac:dyDescent="0.25">
      <c r="A472" s="8"/>
      <c r="B472" s="11"/>
      <c r="C472" s="33" t="s">
        <v>374</v>
      </c>
      <c r="D472" s="55"/>
      <c r="E472" s="8">
        <v>38.200000000000003</v>
      </c>
      <c r="F472" s="9">
        <f>H472/15</f>
        <v>8.3333333333333339</v>
      </c>
      <c r="G472" s="8">
        <v>578</v>
      </c>
      <c r="H472" s="8">
        <v>125</v>
      </c>
      <c r="I472" s="9">
        <f>H472/(G472/100)</f>
        <v>21.626297577854672</v>
      </c>
      <c r="J472" s="8">
        <v>228</v>
      </c>
      <c r="K472" s="8">
        <v>235</v>
      </c>
      <c r="L472" s="8">
        <v>235</v>
      </c>
    </row>
    <row r="473" spans="1:12" x14ac:dyDescent="0.25">
      <c r="A473" s="13"/>
      <c r="B473" s="14"/>
      <c r="C473" s="14" t="s">
        <v>10</v>
      </c>
      <c r="D473" s="57"/>
      <c r="E473" s="13">
        <f>SUM(E472:E472)</f>
        <v>38.200000000000003</v>
      </c>
      <c r="F473" s="15">
        <f>SUM(F472:F472)</f>
        <v>8.3333333333333339</v>
      </c>
      <c r="G473" s="13">
        <f>SUM(G472:G472)</f>
        <v>578</v>
      </c>
      <c r="H473" s="13">
        <f>SUM(H472:H472)</f>
        <v>125</v>
      </c>
      <c r="I473" s="9"/>
      <c r="J473" s="8"/>
      <c r="K473" s="8"/>
      <c r="L473" s="8"/>
    </row>
    <row r="474" spans="1:12" x14ac:dyDescent="0.25">
      <c r="A474" s="13"/>
      <c r="B474" s="14"/>
      <c r="C474" s="11"/>
      <c r="D474" s="55"/>
      <c r="E474" s="8"/>
      <c r="F474" s="9"/>
      <c r="G474" s="8"/>
      <c r="H474" s="8"/>
      <c r="I474" s="9"/>
      <c r="J474" s="8"/>
      <c r="K474" s="8"/>
      <c r="L474" s="8"/>
    </row>
    <row r="475" spans="1:12" x14ac:dyDescent="0.25">
      <c r="A475" s="8"/>
      <c r="B475" s="11"/>
      <c r="C475" s="50" t="s">
        <v>373</v>
      </c>
      <c r="D475" s="55"/>
      <c r="E475" s="49">
        <v>30.8</v>
      </c>
      <c r="F475" s="9">
        <f>H475/15</f>
        <v>0</v>
      </c>
      <c r="G475" s="49">
        <v>462</v>
      </c>
      <c r="H475" s="49">
        <v>0</v>
      </c>
      <c r="I475" s="9">
        <f>H475/(G475/100)</f>
        <v>0</v>
      </c>
      <c r="J475" s="49">
        <v>0</v>
      </c>
      <c r="K475" s="49">
        <v>0</v>
      </c>
      <c r="L475" s="49">
        <v>0</v>
      </c>
    </row>
    <row r="476" spans="1:12" x14ac:dyDescent="0.25">
      <c r="A476" s="13"/>
      <c r="B476" s="14"/>
      <c r="C476" s="50" t="s">
        <v>374</v>
      </c>
      <c r="D476" s="55"/>
      <c r="E476" s="49">
        <v>38.200000000000003</v>
      </c>
      <c r="F476" s="9">
        <f>H476/15</f>
        <v>8.3333333333333339</v>
      </c>
      <c r="G476" s="49">
        <v>578</v>
      </c>
      <c r="H476" s="49">
        <v>125</v>
      </c>
      <c r="I476" s="9">
        <f>H476/(G476/100)</f>
        <v>21.626297577854672</v>
      </c>
      <c r="J476" s="49">
        <v>228</v>
      </c>
      <c r="K476" s="49">
        <v>235</v>
      </c>
      <c r="L476" s="49">
        <v>235</v>
      </c>
    </row>
    <row r="477" spans="1:12" x14ac:dyDescent="0.25">
      <c r="A477" s="8"/>
      <c r="B477" s="11"/>
      <c r="C477" s="33" t="s">
        <v>230</v>
      </c>
      <c r="D477" s="55"/>
      <c r="E477" s="49">
        <v>60</v>
      </c>
      <c r="F477" s="9">
        <f>H477/15</f>
        <v>6</v>
      </c>
      <c r="G477" s="49">
        <v>910</v>
      </c>
      <c r="H477" s="49">
        <v>90</v>
      </c>
      <c r="I477" s="9">
        <f>H477/(G477/100)</f>
        <v>9.8901098901098905</v>
      </c>
      <c r="J477" s="49">
        <v>233</v>
      </c>
      <c r="K477" s="49">
        <v>234</v>
      </c>
      <c r="L477" s="49">
        <v>234</v>
      </c>
    </row>
    <row r="478" spans="1:12" x14ac:dyDescent="0.25">
      <c r="A478" s="51">
        <v>39</v>
      </c>
      <c r="B478" s="52" t="s">
        <v>36</v>
      </c>
      <c r="C478" s="22" t="s">
        <v>377</v>
      </c>
      <c r="D478" s="22"/>
      <c r="E478" s="21">
        <v>38.200000000000003</v>
      </c>
      <c r="F478" s="24">
        <f>H478/15</f>
        <v>2</v>
      </c>
      <c r="G478" s="21">
        <v>578</v>
      </c>
      <c r="H478" s="21">
        <v>30</v>
      </c>
      <c r="I478" s="24">
        <f>H478/(G478/100)</f>
        <v>5.1903114186851207</v>
      </c>
      <c r="J478" s="21">
        <v>240</v>
      </c>
      <c r="K478" s="21">
        <v>240</v>
      </c>
      <c r="L478" s="21">
        <v>242</v>
      </c>
    </row>
    <row r="479" spans="1:12" x14ac:dyDescent="0.25">
      <c r="A479" s="51"/>
      <c r="B479" s="52"/>
      <c r="C479" s="33" t="s">
        <v>378</v>
      </c>
      <c r="D479" s="55"/>
      <c r="E479" s="8">
        <v>17.5</v>
      </c>
      <c r="F479" s="9">
        <f>H479/15</f>
        <v>5.6266666666666669</v>
      </c>
      <c r="G479" s="8">
        <v>260</v>
      </c>
      <c r="H479" s="8">
        <v>84.4</v>
      </c>
      <c r="I479" s="9">
        <f>H479/(G479/100)</f>
        <v>32.46153846153846</v>
      </c>
      <c r="J479" s="8">
        <v>229</v>
      </c>
      <c r="K479" s="8">
        <v>244</v>
      </c>
      <c r="L479" s="8">
        <v>237</v>
      </c>
    </row>
    <row r="480" spans="1:12" x14ac:dyDescent="0.25">
      <c r="A480" s="13"/>
      <c r="B480" s="14"/>
      <c r="C480" s="14" t="s">
        <v>10</v>
      </c>
      <c r="D480" s="57"/>
      <c r="E480" s="13">
        <f>SUM(E475:E479)</f>
        <v>184.7</v>
      </c>
      <c r="F480" s="15">
        <f>SUM(F475:F479)</f>
        <v>21.96</v>
      </c>
      <c r="G480" s="13">
        <f>SUM(G475:G479)</f>
        <v>2788</v>
      </c>
      <c r="H480" s="13">
        <f>SUM(H475:H479)</f>
        <v>329.4</v>
      </c>
      <c r="I480" s="9"/>
      <c r="J480" s="8"/>
      <c r="K480" s="8"/>
      <c r="L480" s="8"/>
    </row>
    <row r="481" spans="1:12" x14ac:dyDescent="0.25">
      <c r="A481" s="13"/>
      <c r="B481" s="14"/>
      <c r="C481" s="33"/>
      <c r="D481" s="55"/>
      <c r="E481" s="32"/>
      <c r="F481" s="9"/>
      <c r="G481" s="32"/>
      <c r="H481" s="32"/>
      <c r="I481" s="9"/>
      <c r="J481" s="32"/>
      <c r="K481" s="32"/>
      <c r="L481" s="32"/>
    </row>
    <row r="482" spans="1:12" x14ac:dyDescent="0.25">
      <c r="A482" s="8"/>
      <c r="B482" s="11"/>
      <c r="C482" s="38"/>
      <c r="D482" s="38"/>
      <c r="E482" s="39"/>
      <c r="F482" s="40"/>
      <c r="G482" s="39"/>
      <c r="H482" s="39"/>
      <c r="I482" s="40"/>
      <c r="J482" s="39"/>
      <c r="K482" s="39"/>
      <c r="L482" s="39"/>
    </row>
    <row r="483" spans="1:12" x14ac:dyDescent="0.25">
      <c r="A483" s="8"/>
      <c r="B483" s="11"/>
    </row>
    <row r="484" spans="1:12" x14ac:dyDescent="0.25">
      <c r="A484" s="5"/>
      <c r="B484" s="6"/>
    </row>
    <row r="485" spans="1:12" x14ac:dyDescent="0.25">
      <c r="A485" s="5"/>
      <c r="B485" s="6"/>
    </row>
    <row r="488" spans="1:12" x14ac:dyDescent="0.25">
      <c r="B488" s="4" t="s">
        <v>40</v>
      </c>
    </row>
  </sheetData>
  <mergeCells count="36">
    <mergeCell ref="J2:L5"/>
    <mergeCell ref="A1:L1"/>
    <mergeCell ref="F5:F6"/>
    <mergeCell ref="G5:G6"/>
    <mergeCell ref="H5:H6"/>
    <mergeCell ref="I2:I6"/>
    <mergeCell ref="E5:E6"/>
    <mergeCell ref="G2:H4"/>
    <mergeCell ref="A2:A6"/>
    <mergeCell ref="B2:B6"/>
    <mergeCell ref="C2:C6"/>
    <mergeCell ref="E2:F4"/>
    <mergeCell ref="A73:A74"/>
    <mergeCell ref="B73:B74"/>
    <mergeCell ref="B291:B292"/>
    <mergeCell ref="A244:A245"/>
    <mergeCell ref="B244:B245"/>
    <mergeCell ref="A254:A255"/>
    <mergeCell ref="B254:B255"/>
    <mergeCell ref="A167:A169"/>
    <mergeCell ref="B167:B169"/>
    <mergeCell ref="A143:A144"/>
    <mergeCell ref="B143:B144"/>
    <mergeCell ref="A206:A207"/>
    <mergeCell ref="B206:B207"/>
    <mergeCell ref="A200:A201"/>
    <mergeCell ref="B200:B201"/>
    <mergeCell ref="A234:A235"/>
    <mergeCell ref="B234:B235"/>
    <mergeCell ref="A291:A292"/>
    <mergeCell ref="A405:A407"/>
    <mergeCell ref="B405:B407"/>
    <mergeCell ref="A389:A390"/>
    <mergeCell ref="B389:B390"/>
    <mergeCell ref="A387:A388"/>
    <mergeCell ref="B387:B388"/>
  </mergeCells>
  <pageMargins left="0.70866141732283472" right="0.70866141732283472" top="0.74803149606299213" bottom="0.74803149606299213" header="0.31496062992125984" footer="0.31496062992125984"/>
  <pageSetup paperSize="9" scale="71" fitToHeight="10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</dc:creator>
  <cp:lastModifiedBy>Диспетчер</cp:lastModifiedBy>
  <cp:lastPrinted>2018-02-07T02:55:29Z</cp:lastPrinted>
  <dcterms:created xsi:type="dcterms:W3CDTF">2018-01-26T06:13:26Z</dcterms:created>
  <dcterms:modified xsi:type="dcterms:W3CDTF">2022-01-25T16:08:17Z</dcterms:modified>
</cp:coreProperties>
</file>