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461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<sst xmlns="http://schemas.openxmlformats.org/spreadsheetml/2006/main" count="28" uniqueCount="26">
  <si>
    <t>Месяц  (квартал, год)</t>
  </si>
  <si>
    <t>Количество  поданных заявок , шт</t>
  </si>
  <si>
    <t>Количество  заключенных договоров, шт</t>
  </si>
  <si>
    <t>Поступление средств по заключенным договорам, руб</t>
  </si>
  <si>
    <t>Суммарная мощность по заключенным договорам 0.4кВ, кВт</t>
  </si>
  <si>
    <t>всего</t>
  </si>
  <si>
    <t>без оплаты (смена собственника)</t>
  </si>
  <si>
    <t xml:space="preserve"> с оплатой (вновь подключаемые)</t>
  </si>
  <si>
    <t>Январь</t>
  </si>
  <si>
    <t>Февраль</t>
  </si>
  <si>
    <t>Март</t>
  </si>
  <si>
    <t>1 квартал</t>
  </si>
  <si>
    <t xml:space="preserve"> Информация по заключенным и исполненным договорам на осуществление технологического присоединения за 2018г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</si>
  <si>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</si>
  <si>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</si>
  <si>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</si>
  <si>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</si>
  <si>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</si>
  <si>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</si>
  <si>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</si>
  <si>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</si>
  <si>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</si>
  <si>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</si>
  <si>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</si>
  <si>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 xml:space="preserve">декабрь </t>
  </si>
  <si>
    <t>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</si>
</sst>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6" fillId="0" borderId="12" xfId="0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13.7109375" style="0" customWidth="1"/>
    <col min="2" max="2" width="13.421875" style="0" customWidth="1"/>
    <col min="3" max="3" width="14.00390625" style="0" customWidth="1"/>
    <col min="4" max="4" width="16.28125" style="0" customWidth="1"/>
    <col min="5" max="5" width="15.140625" style="0" customWidth="1"/>
    <col min="6" max="6" width="16.57421875" style="0" customWidth="1"/>
  </cols>
  <sheetData>
    <row r="1" spans="1:6" ht="34.5" customHeight="1">
      <c r="A1" s="26" t="s">
        <v>12</v>
      </c>
      <c r="B1" s="27"/>
      <c r="C1" s="27"/>
      <c r="D1" s="27"/>
      <c r="E1" s="27"/>
      <c r="F1" s="27"/>
    </row>
    <row r="2" spans="1:6" ht="75" customHeight="1">
      <c r="A2" s="28" t="s">
        <v>0</v>
      </c>
      <c r="B2" s="1" t="s">
        <v>1</v>
      </c>
      <c r="C2" s="28" t="s">
        <v>2</v>
      </c>
      <c r="D2" s="28"/>
      <c r="E2" s="2" t="s">
        <v>3</v>
      </c>
      <c r="F2" s="1" t="s">
        <v>4</v>
      </c>
    </row>
    <row r="3" spans="1:6" ht="60">
      <c r="A3" s="29"/>
      <c r="B3" s="2" t="s">
        <v>5</v>
      </c>
      <c r="C3" s="1" t="s">
        <v>6</v>
      </c>
      <c r="D3" s="1" t="s">
        <v>7</v>
      </c>
      <c r="E3" s="2" t="s">
        <v>5</v>
      </c>
      <c r="F3" s="1" t="s">
        <v>5</v>
      </c>
    </row>
    <row r="4" spans="1:6" ht="15">
      <c r="A4" s="3" t="s">
        <v>8</v>
      </c>
      <c r="B4" s="4">
        <v>15</v>
      </c>
      <c r="C4" s="4">
        <f>B4-D4</f>
        <v>13</v>
      </c>
      <c r="D4" s="4">
        <v>2</v>
      </c>
      <c r="E4" s="9">
        <v>1100</v>
      </c>
      <c r="F4" s="9">
        <v>30</v>
      </c>
    </row>
    <row r="5" spans="1:6" ht="15">
      <c r="A5" s="3" t="s">
        <v>9</v>
      </c>
      <c r="B5" s="4">
        <v>30</v>
      </c>
      <c r="C5" s="4">
        <f>B5-D5</f>
        <v>15</v>
      </c>
      <c r="D5" s="4">
        <v>15</v>
      </c>
      <c r="E5" s="9">
        <v>13744.4</v>
      </c>
      <c r="F5" s="9">
        <v>225</v>
      </c>
    </row>
    <row r="6" spans="1:6" ht="15.75" thickBot="1">
      <c r="A6" s="5" t="s">
        <v>10</v>
      </c>
      <c r="B6" s="6">
        <v>25</v>
      </c>
      <c r="C6" s="4">
        <f>B6-D6</f>
        <v>8</v>
      </c>
      <c r="D6" s="6">
        <v>17</v>
      </c>
      <c r="E6" s="10">
        <v>279815.31</v>
      </c>
      <c r="F6" s="10">
        <v>861.1</v>
      </c>
    </row>
    <row r="7" spans="1:6" ht="15.75" thickBot="1">
      <c r="A7" s="7" t="s">
        <v>11</v>
      </c>
      <c r="B7" s="8">
        <f>SUM(B4:B6)</f>
        <v>70</v>
      </c>
      <c r="C7" s="8">
        <f>SUM(C4:C6)</f>
        <v>36</v>
      </c>
      <c r="D7" s="8">
        <f>SUM(D4:D6)</f>
        <v>34</v>
      </c>
      <c r="E7" s="8">
        <f>SUM(E4:E6)</f>
        <v>294659.71</v>
      </c>
      <c r="F7" s="8">
        <f>SUM(F4:F6)</f>
        <v>1116.1</v>
      </c>
    </row>
    <row r="8" spans="1:6" ht="15">
      <c r="A8" s="3" t="s">
        <v>13</v>
      </c>
      <c r="B8" s="4">
        <v>19</v>
      </c>
      <c r="C8" s="4">
        <f>B8-D8</f>
        <v>8</v>
      </c>
      <c r="D8" s="4">
        <v>11</v>
      </c>
      <c r="E8" s="9">
        <v>310679.2</v>
      </c>
      <c r="F8" s="9">
        <v>890</v>
      </c>
    </row>
    <row r="9" spans="1:6" ht="15">
      <c r="A9" s="3" t="s">
        <v>14</v>
      </c>
      <c r="B9" s="4">
        <v>18</v>
      </c>
      <c r="C9" s="4">
        <f>B9-D9</f>
        <v>8</v>
      </c>
      <c r="D9" s="4">
        <v>10</v>
      </c>
      <c r="E9" s="9">
        <v>27112.8</v>
      </c>
      <c r="F9" s="9">
        <v>190</v>
      </c>
    </row>
    <row r="10" spans="1:6" ht="15.75" thickBot="1">
      <c r="A10" s="5" t="s">
        <v>15</v>
      </c>
      <c r="B10" s="6">
        <v>32</v>
      </c>
      <c r="C10" s="4">
        <f>B10-D10</f>
        <v>13</v>
      </c>
      <c r="D10" s="6">
        <v>19</v>
      </c>
      <c r="E10" s="10">
        <v>35032.7</v>
      </c>
      <c r="F10" s="10">
        <v>305.1</v>
      </c>
    </row>
    <row r="11" spans="1:6" ht="15.75" thickBot="1">
      <c r="A11" s="11" t="s">
        <v>16</v>
      </c>
      <c r="B11" s="12">
        <f>SUM(B8:B10)</f>
        <v>69</v>
      </c>
      <c r="C11" s="12">
        <f>SUM(C8:C10)</f>
        <v>29</v>
      </c>
      <c r="D11" s="12">
        <f>SUM(D8:D10)</f>
        <v>40</v>
      </c>
      <c r="E11" s="12">
        <f>SUM(E8:E10)</f>
        <v>372824.7</v>
      </c>
      <c r="F11" s="12">
        <f>SUM(F8:F10)</f>
        <v>1385.1</v>
      </c>
    </row>
    <row r="12" spans="1:6" ht="15.75" thickBot="1">
      <c r="A12" s="16" t="s">
        <v>17</v>
      </c>
      <c r="B12" s="17">
        <f>B7+B11</f>
        <v>139</v>
      </c>
      <c r="C12" s="17">
        <f>C7+C11</f>
        <v>65</v>
      </c>
      <c r="D12" s="17">
        <f>D7+D11</f>
        <v>74</v>
      </c>
      <c r="E12" s="17">
        <f>E7+E11</f>
        <v>667484.41</v>
      </c>
      <c r="F12" s="18">
        <f>F7+F11</f>
        <v>2501.2</v>
      </c>
    </row>
    <row r="13" spans="1:6" ht="15">
      <c r="A13" s="13" t="s">
        <v>18</v>
      </c>
      <c r="B13" s="14">
        <v>27</v>
      </c>
      <c r="C13" s="14">
        <f>B13-D13</f>
        <v>15</v>
      </c>
      <c r="D13" s="14">
        <v>12</v>
      </c>
      <c r="E13" s="15">
        <v>8064.8</v>
      </c>
      <c r="F13" s="15">
        <v>149.8</v>
      </c>
    </row>
    <row r="14" spans="1:6" ht="15">
      <c r="A14" s="3" t="s">
        <v>19</v>
      </c>
      <c r="B14" s="4">
        <v>30</v>
      </c>
      <c r="C14" s="4">
        <f>B14-D14</f>
        <v>9</v>
      </c>
      <c r="D14" s="4">
        <v>21</v>
      </c>
      <c r="E14" s="9">
        <v>86653.2</v>
      </c>
      <c r="F14" s="9">
        <v>515</v>
      </c>
    </row>
    <row r="15" spans="1:6" ht="15.75" thickBot="1">
      <c r="A15" s="5" t="s">
        <v>20</v>
      </c>
      <c r="B15" s="6">
        <v>25</v>
      </c>
      <c r="C15" s="4">
        <f>B15-D15</f>
        <v>3</v>
      </c>
      <c r="D15" s="6">
        <v>22</v>
      </c>
      <c r="E15" s="10">
        <v>88880.16</v>
      </c>
      <c r="F15" s="10">
        <v>466</v>
      </c>
    </row>
    <row r="16" spans="1:6" ht="15.75" thickBot="1">
      <c r="A16" s="7" t="s">
        <v>21</v>
      </c>
      <c r="B16" s="8">
        <f>B12+B13+B14+B15</f>
        <v>221</v>
      </c>
      <c r="C16" s="8">
        <f>C12+C13+C14+C15</f>
        <v>92</v>
      </c>
      <c r="D16" s="8">
        <f>D12+D13+D14+D15</f>
        <v>129</v>
      </c>
      <c r="E16" s="8">
        <f>E12+E13+E14+E15</f>
        <v>851082.5700000001</v>
      </c>
      <c r="F16" s="22">
        <f>F12+F13+F14+F15</f>
        <v>3632</v>
      </c>
    </row>
    <row r="17" spans="1:6" ht="15">
      <c r="A17" s="19" t="s">
        <v>22</v>
      </c>
      <c r="B17" s="20">
        <v>19</v>
      </c>
      <c r="C17" s="20">
        <f>B17-D17</f>
        <v>4</v>
      </c>
      <c r="D17" s="20">
        <v>15</v>
      </c>
      <c r="E17" s="21">
        <v>91733.44</v>
      </c>
      <c r="F17" s="21">
        <v>364</v>
      </c>
    </row>
    <row r="18" spans="1:6" ht="15">
      <c r="A18" s="23" t="s">
        <v>23</v>
      </c>
      <c r="B18" s="4">
        <v>23</v>
      </c>
      <c r="C18" s="4">
        <f>B18-D18</f>
        <v>15</v>
      </c>
      <c r="D18" s="4">
        <v>8</v>
      </c>
      <c r="E18" s="4">
        <v>70447.28</v>
      </c>
      <c r="F18" s="4">
        <v>243</v>
      </c>
    </row>
    <row r="19" spans="1:6" ht="15">
      <c r="A19" s="24" t="s">
        <v>24</v>
      </c>
      <c r="B19" s="4">
        <v>19</v>
      </c>
      <c r="C19" s="4">
        <f>B19-D19</f>
        <v>12</v>
      </c>
      <c r="D19" s="4">
        <v>7</v>
      </c>
      <c r="E19" s="4">
        <v>19603.6</v>
      </c>
      <c r="F19" s="4">
        <v>125</v>
      </c>
    </row>
    <row r="20" spans="1:6" ht="15">
      <c r="A20" s="25" t="s">
        <v>25</v>
      </c>
      <c r="B20" s="4">
        <f>B16+B17+B18+B19</f>
        <v>282</v>
      </c>
      <c r="C20" s="4">
        <f>C16+C17+C18+C19</f>
        <v>123</v>
      </c>
      <c r="D20" s="4">
        <f>D16+D17+D18+D19</f>
        <v>159</v>
      </c>
      <c r="E20" s="4">
        <f>E16+E17+E18+E19</f>
        <v>1032866.89</v>
      </c>
      <c r="F20" s="4">
        <f>F16+F17+F18+F19</f>
        <v>4364</v>
      </c>
    </row>
    <row r="21" ht="15">
      <c r="E21">
        <f>E20/1.18</f>
        <v>875310.9237288137</v>
      </c>
    </row>
  </sheetData>
  <sheetProtection/>
  <mergeCells count="3">
    <mergeCell ref="A1:F1"/>
    <mergeCell ref="A2:A3"/>
    <mergeCell ref="C2:D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cp:lastPrinted>2018-02-19T03:16:26Z</cp:lastPrinted>
  <dcterms:created xsi:type="dcterms:W3CDTF">2015-02-03T00:57:59Z</dcterms:created>
  <dcterms:modified xsi:type="dcterms:W3CDTF">2019-01-22T02:04:53Z</dcterms:modified>
  <cp:category/>
  <cp:version/>
  <cp:contentType/>
  <cp:contentStatus/>
</cp:coreProperties>
</file>