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Сайт" sheetId="1" state="visible" r:id="rId2"/>
    <sheet name="Лист2" sheetId="2" state="visible" r:id="rId3"/>
  </sheets>
  <definedNames>
    <definedName function="false" hidden="false" localSheetId="0" name="_xlnm.Print_Area" vbProcedure="false">Сайт!$A$1:$L$80</definedName>
    <definedName function="false" hidden="false" localSheetId="0" name="table2" vbProcedure="false">Сайт!$A$9</definedName>
    <definedName function="false" hidden="false" localSheetId="0" name="_xlnm.Print_Area" vbProcedure="false">Сайт!$A$1:$L$80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<sst xmlns="http://schemas.openxmlformats.org/spreadsheetml/2006/main" count="495" uniqueCount="121">
  <si>
    <t xml:space="preserve">Сводная ведомость результатов проведения СОУТ  2016-2017 гг. </t>
  </si>
  <si>
    <t xml:space="preserve">Индивидуальный номер рабочего места</t>
  </si>
  <si>
    <t xml:space="preserve">Профессия/должность/специальность работника</t>
  </si>
  <si>
    <t xml:space="preserve">По результатам СОУТ</t>
  </si>
  <si>
    <t xml:space="preserve">По факту  </t>
  </si>
  <si>
    <t xml:space="preserve">Итоговый класс (подкласс) условий труда</t>
  </si>
  <si>
    <t xml:space="preserve">Количество чел.</t>
  </si>
  <si>
    <t xml:space="preserve">Повышенный размер оплаты труда (да,нет)</t>
  </si>
  <si>
    <t xml:space="preserve">Ежегодный дополнительный оплачиваемый отпуск (да/нет)</t>
  </si>
  <si>
    <t xml:space="preserve">Сокращенная продолжительность рабочего времени (да/нет)</t>
  </si>
  <si>
    <t xml:space="preserve">Молоко или другие равноценные пищевые продукты (да/нет)</t>
  </si>
  <si>
    <t xml:space="preserve">Лечебно-профилактическое питание  (да/нет)</t>
  </si>
  <si>
    <t xml:space="preserve">Льготное пенсионное обеспечение (да/нет)</t>
  </si>
  <si>
    <t xml:space="preserve">ГПП</t>
  </si>
  <si>
    <t xml:space="preserve">15-02</t>
  </si>
  <si>
    <t xml:space="preserve">Столяр строительный</t>
  </si>
  <si>
    <t xml:space="preserve">3.1</t>
  </si>
  <si>
    <t xml:space="preserve">1</t>
  </si>
  <si>
    <t xml:space="preserve">Да</t>
  </si>
  <si>
    <t xml:space="preserve">Нет</t>
  </si>
  <si>
    <t xml:space="preserve">15-03</t>
  </si>
  <si>
    <t xml:space="preserve">Слесарь по сборке металлоконструкций</t>
  </si>
  <si>
    <t xml:space="preserve">4</t>
  </si>
  <si>
    <t xml:space="preserve">15-04</t>
  </si>
  <si>
    <t xml:space="preserve">Станочник широкого профиля</t>
  </si>
  <si>
    <t xml:space="preserve">15-05</t>
  </si>
  <si>
    <t xml:space="preserve">Маляр</t>
  </si>
  <si>
    <t xml:space="preserve">2</t>
  </si>
  <si>
    <t xml:space="preserve"> д/о-7</t>
  </si>
  <si>
    <t xml:space="preserve">01-34 </t>
  </si>
  <si>
    <t xml:space="preserve">Каменщик</t>
  </si>
  <si>
    <t xml:space="preserve">ИТОГО:</t>
  </si>
  <si>
    <t xml:space="preserve"> Транспортный участок</t>
  </si>
  <si>
    <t xml:space="preserve">02-01 </t>
  </si>
  <si>
    <t xml:space="preserve">Машинист компрессорных установок</t>
  </si>
  <si>
    <t xml:space="preserve">3.3</t>
  </si>
  <si>
    <t xml:space="preserve">0</t>
  </si>
  <si>
    <t xml:space="preserve">02-08 </t>
  </si>
  <si>
    <t xml:space="preserve">Водитель автомобиля (ГАЗ-66 гос.№ Е 366 НУ)</t>
  </si>
  <si>
    <t xml:space="preserve">02-10 </t>
  </si>
  <si>
    <t xml:space="preserve">Водитель автомобиля (ЗИЛ-130 гос.№ К 426 ОХ)</t>
  </si>
  <si>
    <t xml:space="preserve">02-14 </t>
  </si>
  <si>
    <t xml:space="preserve">Машинист бурильнокрановой самоходной машины (МТЗ 82,1 гос.№ 30-07ХО)</t>
  </si>
  <si>
    <t xml:space="preserve">02-17 </t>
  </si>
  <si>
    <t xml:space="preserve">Машинист экскаватора одноковшового (ЕК14-20 гос.№ 13-27 ХВ)</t>
  </si>
  <si>
    <t xml:space="preserve">02-29 </t>
  </si>
  <si>
    <t xml:space="preserve">Водитель автомобиля (ГАЗ -3307 КО-503В гос. № 98-62КЭШ)</t>
  </si>
  <si>
    <t xml:space="preserve">02-63 </t>
  </si>
  <si>
    <t xml:space="preserve">Машинист автогрейдера (Грейдер XCMG GR 165  гос.№ ХК 22-93)</t>
  </si>
  <si>
    <t xml:space="preserve">02-67</t>
  </si>
  <si>
    <t xml:space="preserve">Водитель автомобиля (ГАЗ-3377710, г/н О728НР)</t>
  </si>
  <si>
    <t xml:space="preserve">02-68</t>
  </si>
  <si>
    <t xml:space="preserve">Водитель автомобиля (УАЗ-22069, г/нМ014ЕТ)</t>
  </si>
  <si>
    <t xml:space="preserve">02-70</t>
  </si>
  <si>
    <t xml:space="preserve">Водитель автомобиля (ЗИЛ-130, г/н О837КУ)</t>
  </si>
  <si>
    <t xml:space="preserve">02-73</t>
  </si>
  <si>
    <t xml:space="preserve">Водитель автомобиля (УАЗ-390945, г/нК644ЕА)</t>
  </si>
  <si>
    <t xml:space="preserve">02-76</t>
  </si>
  <si>
    <t xml:space="preserve">Машинист экскаватора (МТЗ 82,1, г/н90-18КС)</t>
  </si>
  <si>
    <t xml:space="preserve">02-77</t>
  </si>
  <si>
    <t xml:space="preserve">Машинист экскаватора одноковшового (ЭО-3323А, г/н ХЕ19-58)</t>
  </si>
  <si>
    <t xml:space="preserve">02-78</t>
  </si>
  <si>
    <t xml:space="preserve">Машинист экскаватора одноковшового (ЕК14-20, г/нХЕ19-60)</t>
  </si>
  <si>
    <t xml:space="preserve">02-79</t>
  </si>
  <si>
    <t xml:space="preserve">Машинист экскаватора одноковшового (ЭО-2661В2, г/н ХЕ19-62)</t>
  </si>
  <si>
    <t xml:space="preserve">02-80</t>
  </si>
  <si>
    <t xml:space="preserve">Тракторист (трактор ЮМЗ-6, г/н ХЕ19-59)</t>
  </si>
  <si>
    <t xml:space="preserve">02-81</t>
  </si>
  <si>
    <t xml:space="preserve">Машинист бульдозера (ДТ-75, г/н ХЕ19-61)</t>
  </si>
  <si>
    <t xml:space="preserve">02-83</t>
  </si>
  <si>
    <t xml:space="preserve">Машинист крана автомобильного (КАМАЗ-5551, г/н У029ВТ)</t>
  </si>
  <si>
    <t xml:space="preserve"> Электрические сети</t>
  </si>
  <si>
    <t xml:space="preserve">03-11 </t>
  </si>
  <si>
    <t xml:space="preserve">Электросварщик ручной сварки</t>
  </si>
  <si>
    <t xml:space="preserve">Участок по обслуживанию жилого фонда</t>
  </si>
  <si>
    <t xml:space="preserve">06-02 </t>
  </si>
  <si>
    <t xml:space="preserve">Слесарь-сантехник</t>
  </si>
  <si>
    <t xml:space="preserve">06-03 </t>
  </si>
  <si>
    <t xml:space="preserve">Электрогазосварщик</t>
  </si>
  <si>
    <t xml:space="preserve"> Электрокотельные и тепловые сети (в/з)</t>
  </si>
  <si>
    <t xml:space="preserve">07-04 </t>
  </si>
  <si>
    <t xml:space="preserve">Слесарь по обслуживанию тепловых пунктов</t>
  </si>
  <si>
    <t xml:space="preserve">07-06 </t>
  </si>
  <si>
    <t xml:space="preserve">Электромонтер по ремонту и обслуживанию электрооборудования</t>
  </si>
  <si>
    <t xml:space="preserve">07-07 </t>
  </si>
  <si>
    <t xml:space="preserve">07-10 </t>
  </si>
  <si>
    <t xml:space="preserve">Слесарь по ремонту котельного оборудования</t>
  </si>
  <si>
    <t xml:space="preserve">07-11 </t>
  </si>
  <si>
    <t xml:space="preserve">07-16 </t>
  </si>
  <si>
    <t xml:space="preserve">Слесарь по ремонту оборудования тепловых сетей</t>
  </si>
  <si>
    <t xml:space="preserve">07-24 </t>
  </si>
  <si>
    <t xml:space="preserve">Слесарь по обслуживанию тепловых сетей</t>
  </si>
  <si>
    <t xml:space="preserve">07-25 </t>
  </si>
  <si>
    <t xml:space="preserve"> Электрокотельные и тепловые сети (н/з)</t>
  </si>
  <si>
    <t xml:space="preserve">14-14</t>
  </si>
  <si>
    <t xml:space="preserve">14-17</t>
  </si>
  <si>
    <t xml:space="preserve">Оператор котельной</t>
  </si>
  <si>
    <t xml:space="preserve">14-18</t>
  </si>
  <si>
    <t xml:space="preserve">14-19</t>
  </si>
  <si>
    <t xml:space="preserve">14-22</t>
  </si>
  <si>
    <t xml:space="preserve">14-23</t>
  </si>
  <si>
    <t xml:space="preserve"> Участок угольных котельных и тепловых сетей</t>
  </si>
  <si>
    <t xml:space="preserve">08-04 </t>
  </si>
  <si>
    <t xml:space="preserve">3.2</t>
  </si>
  <si>
    <t xml:space="preserve">08-05 </t>
  </si>
  <si>
    <t xml:space="preserve">08-06 </t>
  </si>
  <si>
    <t xml:space="preserve">Машинист (кочегар) котельной</t>
  </si>
  <si>
    <t xml:space="preserve"> д/о-7 ; 8 %</t>
  </si>
  <si>
    <t xml:space="preserve">08-09</t>
  </si>
  <si>
    <t xml:space="preserve">08-10</t>
  </si>
  <si>
    <t xml:space="preserve"> Теплоноситель</t>
  </si>
  <si>
    <t xml:space="preserve">11-05 </t>
  </si>
  <si>
    <t xml:space="preserve">Слесарь по ремонту оборудования тепловых пунктов</t>
  </si>
  <si>
    <t xml:space="preserve">11-06</t>
  </si>
  <si>
    <t xml:space="preserve">Слесарь по ремонту котельного оборудования </t>
  </si>
  <si>
    <t xml:space="preserve">11-07</t>
  </si>
  <si>
    <t xml:space="preserve">Слесарь-ремонтник</t>
  </si>
  <si>
    <t xml:space="preserve">Баня</t>
  </si>
  <si>
    <t xml:space="preserve">09-08 </t>
  </si>
  <si>
    <t xml:space="preserve">Рабочий по обслуживанию городской бани</t>
  </si>
  <si>
    <t xml:space="preserve">ВСЕГО: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</si>
</sst>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0%"/>
    <numFmt numFmtId="168" formatCode="DD/MMM"/>
  </numFmts>
  <fonts count="1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 val="true"/>
      <sz val="12"/>
      <color rgb="FFFF0000"/>
      <name val="Times New Roman"/>
      <family val="1"/>
      <charset val="1"/>
    </font>
    <font>
      <b val="true"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L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8" activeCellId="0" sqref="B88"/>
    </sheetView>
  </sheetViews>
  <sheetFormatPr defaultRowHeight="15"/>
  <cols>
    <col collapsed="false" hidden="false" max="1" min="1" style="0" width="14.1417004048583"/>
    <col collapsed="false" hidden="false" max="2" min="2" style="0" width="34.17004048583"/>
    <col collapsed="false" hidden="false" max="3" min="3" style="0" width="8.57085020242915"/>
    <col collapsed="false" hidden="false" max="4" min="4" style="0" width="9.31983805668016"/>
    <col collapsed="false" hidden="false" max="6" min="5" style="0" width="8.57085020242915"/>
    <col collapsed="false" hidden="false" max="7" min="7" style="0" width="13.9271255060729"/>
    <col collapsed="false" hidden="false" max="8" min="8" style="0" width="10.497975708502"/>
    <col collapsed="false" hidden="false" max="9" min="9" style="0" width="11.9959514170041"/>
    <col collapsed="false" hidden="false" max="10" min="10" style="0" width="9.63967611336032"/>
    <col collapsed="false" hidden="false" max="11" min="11" style="0" width="11.6761133603239"/>
    <col collapsed="false" hidden="false" max="12" min="12" style="0" width="10.9271255060729"/>
    <col collapsed="false" hidden="false" max="1025" min="13" style="0" width="8.57085020242915"/>
  </cols>
  <sheetData>
    <row r="3" customFormat="false" ht="15.75" hidden="false" customHeight="false" outlineLevel="0" collapsed="false">
      <c r="B3" s="1" t="s">
        <v>0</v>
      </c>
      <c r="C3" s="1"/>
      <c r="D3" s="1"/>
      <c r="E3" s="1"/>
      <c r="F3" s="1"/>
      <c r="G3" s="1"/>
      <c r="H3" s="1"/>
      <c r="I3" s="1"/>
    </row>
    <row r="6" customFormat="false" ht="15" hidden="false" customHeight="true" outlineLevel="0" collapsed="false">
      <c r="A6" s="2" t="s">
        <v>1</v>
      </c>
      <c r="B6" s="3" t="s">
        <v>2</v>
      </c>
      <c r="C6" s="4" t="s">
        <v>3</v>
      </c>
      <c r="D6" s="4"/>
      <c r="E6" s="4"/>
      <c r="F6" s="4"/>
      <c r="G6" s="4"/>
      <c r="H6" s="4"/>
      <c r="I6" s="4"/>
      <c r="J6" s="4"/>
      <c r="K6" s="5" t="s">
        <v>4</v>
      </c>
    </row>
    <row r="7" customFormat="false" ht="22.5" hidden="false" customHeight="true" outlineLevel="0" collapsed="false">
      <c r="A7" s="2"/>
      <c r="B7" s="3"/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5"/>
    </row>
    <row r="8" customFormat="false" ht="102.75" hidden="false" customHeight="true" outlineLevel="0" collapsed="false">
      <c r="A8" s="2"/>
      <c r="B8" s="3"/>
      <c r="C8" s="2"/>
      <c r="D8" s="2"/>
      <c r="E8" s="2"/>
      <c r="F8" s="2"/>
      <c r="G8" s="2"/>
      <c r="H8" s="2"/>
      <c r="I8" s="2"/>
      <c r="J8" s="2"/>
      <c r="K8" s="5"/>
    </row>
    <row r="9" customFormat="false" ht="15.75" hidden="false" customHeight="false" outlineLevel="0" collapsed="false">
      <c r="A9" s="6" t="n">
        <v>1</v>
      </c>
      <c r="B9" s="6" t="n">
        <v>2</v>
      </c>
      <c r="C9" s="6" t="n">
        <v>3</v>
      </c>
      <c r="D9" s="6" t="n">
        <v>4</v>
      </c>
      <c r="E9" s="6" t="n">
        <v>5</v>
      </c>
      <c r="F9" s="6" t="n">
        <v>6</v>
      </c>
      <c r="G9" s="6" t="n">
        <v>7</v>
      </c>
      <c r="H9" s="6" t="n">
        <v>8</v>
      </c>
      <c r="I9" s="6" t="n">
        <v>9</v>
      </c>
      <c r="J9" s="6" t="n">
        <v>10</v>
      </c>
      <c r="K9" s="6" t="n">
        <v>11</v>
      </c>
    </row>
    <row r="10" customFormat="false" ht="15.75" hidden="false" customHeight="true" outlineLevel="0" collapsed="false">
      <c r="A10" s="7" t="s">
        <v>13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customFormat="false" ht="15.75" hidden="false" customHeight="false" outlineLevel="0" collapsed="false">
      <c r="A11" s="8" t="s">
        <v>14</v>
      </c>
      <c r="B11" s="9" t="s">
        <v>15</v>
      </c>
      <c r="C11" s="8" t="s">
        <v>16</v>
      </c>
      <c r="D11" s="8" t="s">
        <v>17</v>
      </c>
      <c r="E11" s="10" t="s">
        <v>18</v>
      </c>
      <c r="F11" s="10" t="s">
        <v>19</v>
      </c>
      <c r="G11" s="10" t="s">
        <v>19</v>
      </c>
      <c r="H11" s="10" t="s">
        <v>19</v>
      </c>
      <c r="I11" s="10" t="s">
        <v>19</v>
      </c>
      <c r="J11" s="10" t="s">
        <v>19</v>
      </c>
      <c r="K11" s="11"/>
    </row>
    <row r="12" customFormat="false" ht="31.5" hidden="false" customHeight="false" outlineLevel="0" collapsed="false">
      <c r="A12" s="8" t="s">
        <v>20</v>
      </c>
      <c r="B12" s="9" t="s">
        <v>21</v>
      </c>
      <c r="C12" s="8" t="s">
        <v>16</v>
      </c>
      <c r="D12" s="8" t="s">
        <v>22</v>
      </c>
      <c r="E12" s="10" t="s">
        <v>18</v>
      </c>
      <c r="F12" s="10" t="s">
        <v>19</v>
      </c>
      <c r="G12" s="10" t="s">
        <v>19</v>
      </c>
      <c r="H12" s="10" t="s">
        <v>19</v>
      </c>
      <c r="I12" s="10" t="s">
        <v>19</v>
      </c>
      <c r="J12" s="10" t="s">
        <v>19</v>
      </c>
      <c r="K12" s="11"/>
    </row>
    <row r="13" customFormat="false" ht="15.75" hidden="false" customHeight="false" outlineLevel="0" collapsed="false">
      <c r="A13" s="8" t="s">
        <v>23</v>
      </c>
      <c r="B13" s="9" t="s">
        <v>24</v>
      </c>
      <c r="C13" s="8" t="s">
        <v>16</v>
      </c>
      <c r="D13" s="8" t="s">
        <v>17</v>
      </c>
      <c r="E13" s="10" t="s">
        <v>18</v>
      </c>
      <c r="F13" s="10" t="s">
        <v>19</v>
      </c>
      <c r="G13" s="10" t="s">
        <v>19</v>
      </c>
      <c r="H13" s="10" t="s">
        <v>19</v>
      </c>
      <c r="I13" s="10" t="s">
        <v>19</v>
      </c>
      <c r="J13" s="10" t="s">
        <v>19</v>
      </c>
      <c r="K13" s="11"/>
    </row>
    <row r="14" customFormat="false" ht="15.75" hidden="false" customHeight="false" outlineLevel="0" collapsed="false">
      <c r="A14" s="8" t="s">
        <v>25</v>
      </c>
      <c r="B14" s="9" t="s">
        <v>26</v>
      </c>
      <c r="C14" s="8" t="s">
        <v>16</v>
      </c>
      <c r="D14" s="8" t="s">
        <v>27</v>
      </c>
      <c r="E14" s="10" t="s">
        <v>18</v>
      </c>
      <c r="F14" s="10" t="s">
        <v>19</v>
      </c>
      <c r="G14" s="10" t="s">
        <v>19</v>
      </c>
      <c r="H14" s="10" t="s">
        <v>19</v>
      </c>
      <c r="I14" s="10" t="s">
        <v>19</v>
      </c>
      <c r="J14" s="10" t="s">
        <v>18</v>
      </c>
      <c r="K14" s="12" t="s">
        <v>28</v>
      </c>
    </row>
    <row r="15" customFormat="false" ht="15.75" hidden="false" customHeight="false" outlineLevel="0" collapsed="false">
      <c r="A15" s="13" t="s">
        <v>29</v>
      </c>
      <c r="B15" s="9" t="s">
        <v>30</v>
      </c>
      <c r="C15" s="8" t="s">
        <v>16</v>
      </c>
      <c r="D15" s="8" t="s">
        <v>17</v>
      </c>
      <c r="E15" s="13" t="s">
        <v>18</v>
      </c>
      <c r="F15" s="13" t="s">
        <v>19</v>
      </c>
      <c r="G15" s="13" t="s">
        <v>19</v>
      </c>
      <c r="H15" s="13" t="s">
        <v>19</v>
      </c>
      <c r="I15" s="13" t="s">
        <v>19</v>
      </c>
      <c r="J15" s="13" t="s">
        <v>19</v>
      </c>
      <c r="K15" s="11"/>
    </row>
    <row r="16" customFormat="false" ht="15.75" hidden="false" customHeight="false" outlineLevel="0" collapsed="false">
      <c r="A16" s="13"/>
      <c r="B16" s="14" t="s">
        <v>31</v>
      </c>
      <c r="C16" s="8"/>
      <c r="D16" s="15" t="n">
        <f aca="false">D15+D14+D13+D12+D11</f>
        <v>9</v>
      </c>
      <c r="E16" s="13"/>
      <c r="F16" s="13"/>
      <c r="G16" s="13"/>
      <c r="H16" s="13"/>
      <c r="I16" s="13"/>
      <c r="J16" s="13"/>
      <c r="K16" s="11"/>
    </row>
    <row r="17" customFormat="false" ht="15.75" hidden="false" customHeight="true" outlineLevel="0" collapsed="false">
      <c r="A17" s="7" t="s">
        <v>32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customFormat="false" ht="31.5" hidden="false" customHeight="false" outlineLevel="0" collapsed="false">
      <c r="A18" s="13" t="s">
        <v>33</v>
      </c>
      <c r="B18" s="9" t="s">
        <v>34</v>
      </c>
      <c r="C18" s="16" t="s">
        <v>35</v>
      </c>
      <c r="D18" s="16" t="s">
        <v>36</v>
      </c>
      <c r="E18" s="13" t="s">
        <v>18</v>
      </c>
      <c r="F18" s="13" t="s">
        <v>18</v>
      </c>
      <c r="G18" s="13" t="s">
        <v>18</v>
      </c>
      <c r="H18" s="13" t="s">
        <v>19</v>
      </c>
      <c r="I18" s="13" t="s">
        <v>19</v>
      </c>
      <c r="J18" s="13" t="s">
        <v>19</v>
      </c>
      <c r="K18" s="11"/>
    </row>
    <row r="19" customFormat="false" ht="31.5" hidden="false" customHeight="false" outlineLevel="0" collapsed="false">
      <c r="A19" s="13" t="s">
        <v>37</v>
      </c>
      <c r="B19" s="9" t="s">
        <v>38</v>
      </c>
      <c r="C19" s="16" t="s">
        <v>16</v>
      </c>
      <c r="D19" s="16" t="s">
        <v>17</v>
      </c>
      <c r="E19" s="13" t="s">
        <v>18</v>
      </c>
      <c r="F19" s="13" t="s">
        <v>19</v>
      </c>
      <c r="G19" s="13" t="s">
        <v>19</v>
      </c>
      <c r="H19" s="13" t="s">
        <v>19</v>
      </c>
      <c r="I19" s="13" t="s">
        <v>19</v>
      </c>
      <c r="J19" s="13" t="s">
        <v>19</v>
      </c>
      <c r="K19" s="11"/>
      <c r="L19" s="17"/>
    </row>
    <row r="20" customFormat="false" ht="31.5" hidden="false" customHeight="false" outlineLevel="0" collapsed="false">
      <c r="A20" s="13" t="s">
        <v>39</v>
      </c>
      <c r="B20" s="9" t="s">
        <v>40</v>
      </c>
      <c r="C20" s="16" t="s">
        <v>16</v>
      </c>
      <c r="D20" s="16" t="s">
        <v>17</v>
      </c>
      <c r="E20" s="13" t="s">
        <v>18</v>
      </c>
      <c r="F20" s="13" t="s">
        <v>19</v>
      </c>
      <c r="G20" s="13" t="s">
        <v>19</v>
      </c>
      <c r="H20" s="13" t="s">
        <v>19</v>
      </c>
      <c r="I20" s="13" t="s">
        <v>19</v>
      </c>
      <c r="J20" s="13" t="s">
        <v>19</v>
      </c>
      <c r="K20" s="11"/>
      <c r="L20" s="17"/>
    </row>
    <row r="21" customFormat="false" ht="47.25" hidden="false" customHeight="false" outlineLevel="0" collapsed="false">
      <c r="A21" s="13" t="s">
        <v>41</v>
      </c>
      <c r="B21" s="9" t="s">
        <v>42</v>
      </c>
      <c r="C21" s="16" t="s">
        <v>16</v>
      </c>
      <c r="D21" s="16" t="s">
        <v>17</v>
      </c>
      <c r="E21" s="13" t="s">
        <v>18</v>
      </c>
      <c r="F21" s="13" t="s">
        <v>19</v>
      </c>
      <c r="G21" s="13" t="s">
        <v>19</v>
      </c>
      <c r="H21" s="13" t="s">
        <v>19</v>
      </c>
      <c r="I21" s="13" t="s">
        <v>19</v>
      </c>
      <c r="J21" s="13" t="s">
        <v>19</v>
      </c>
      <c r="K21" s="11"/>
      <c r="L21" s="17"/>
    </row>
    <row r="22" customFormat="false" ht="47.25" hidden="false" customHeight="false" outlineLevel="0" collapsed="false">
      <c r="A22" s="13" t="s">
        <v>43</v>
      </c>
      <c r="B22" s="9" t="s">
        <v>44</v>
      </c>
      <c r="C22" s="16" t="s">
        <v>16</v>
      </c>
      <c r="D22" s="16" t="s">
        <v>17</v>
      </c>
      <c r="E22" s="13" t="s">
        <v>18</v>
      </c>
      <c r="F22" s="13" t="s">
        <v>19</v>
      </c>
      <c r="G22" s="13" t="s">
        <v>19</v>
      </c>
      <c r="H22" s="13" t="s">
        <v>19</v>
      </c>
      <c r="I22" s="13" t="s">
        <v>19</v>
      </c>
      <c r="J22" s="13" t="s">
        <v>19</v>
      </c>
      <c r="K22" s="11"/>
      <c r="L22" s="17"/>
    </row>
    <row r="23" customFormat="false" ht="47.25" hidden="false" customHeight="false" outlineLevel="0" collapsed="false">
      <c r="A23" s="13" t="s">
        <v>45</v>
      </c>
      <c r="B23" s="9" t="s">
        <v>46</v>
      </c>
      <c r="C23" s="16" t="s">
        <v>16</v>
      </c>
      <c r="D23" s="16" t="s">
        <v>17</v>
      </c>
      <c r="E23" s="13" t="s">
        <v>18</v>
      </c>
      <c r="F23" s="13" t="s">
        <v>19</v>
      </c>
      <c r="G23" s="13" t="s">
        <v>19</v>
      </c>
      <c r="H23" s="13" t="s">
        <v>19</v>
      </c>
      <c r="I23" s="13" t="s">
        <v>19</v>
      </c>
      <c r="J23" s="13" t="s">
        <v>19</v>
      </c>
      <c r="K23" s="11"/>
      <c r="L23" s="17"/>
    </row>
    <row r="24" customFormat="false" ht="47.25" hidden="false" customHeight="false" outlineLevel="0" collapsed="false">
      <c r="A24" s="13" t="s">
        <v>47</v>
      </c>
      <c r="B24" s="9" t="s">
        <v>48</v>
      </c>
      <c r="C24" s="16" t="s">
        <v>16</v>
      </c>
      <c r="D24" s="16" t="s">
        <v>17</v>
      </c>
      <c r="E24" s="13" t="s">
        <v>18</v>
      </c>
      <c r="F24" s="13" t="s">
        <v>19</v>
      </c>
      <c r="G24" s="13" t="s">
        <v>19</v>
      </c>
      <c r="H24" s="13" t="s">
        <v>19</v>
      </c>
      <c r="I24" s="13" t="s">
        <v>19</v>
      </c>
      <c r="J24" s="13" t="s">
        <v>19</v>
      </c>
      <c r="K24" s="11"/>
      <c r="L24" s="17"/>
    </row>
    <row r="25" customFormat="false" ht="31.5" hidden="false" customHeight="false" outlineLevel="0" collapsed="false">
      <c r="A25" s="16" t="s">
        <v>49</v>
      </c>
      <c r="B25" s="18" t="s">
        <v>50</v>
      </c>
      <c r="C25" s="16" t="s">
        <v>16</v>
      </c>
      <c r="D25" s="16" t="s">
        <v>36</v>
      </c>
      <c r="E25" s="13" t="s">
        <v>18</v>
      </c>
      <c r="F25" s="13" t="s">
        <v>19</v>
      </c>
      <c r="G25" s="13" t="s">
        <v>19</v>
      </c>
      <c r="H25" s="13" t="s">
        <v>19</v>
      </c>
      <c r="I25" s="13" t="s">
        <v>19</v>
      </c>
      <c r="J25" s="13" t="s">
        <v>19</v>
      </c>
      <c r="K25" s="11"/>
    </row>
    <row r="26" customFormat="false" ht="31.5" hidden="false" customHeight="false" outlineLevel="0" collapsed="false">
      <c r="A26" s="16" t="s">
        <v>51</v>
      </c>
      <c r="B26" s="9" t="s">
        <v>52</v>
      </c>
      <c r="C26" s="16" t="s">
        <v>16</v>
      </c>
      <c r="D26" s="16" t="s">
        <v>22</v>
      </c>
      <c r="E26" s="13" t="s">
        <v>18</v>
      </c>
      <c r="F26" s="13" t="s">
        <v>19</v>
      </c>
      <c r="G26" s="13" t="s">
        <v>19</v>
      </c>
      <c r="H26" s="13" t="s">
        <v>19</v>
      </c>
      <c r="I26" s="13" t="s">
        <v>19</v>
      </c>
      <c r="J26" s="13" t="s">
        <v>19</v>
      </c>
      <c r="K26" s="11"/>
    </row>
    <row r="27" customFormat="false" ht="31.5" hidden="false" customHeight="false" outlineLevel="0" collapsed="false">
      <c r="A27" s="8" t="s">
        <v>53</v>
      </c>
      <c r="B27" s="9" t="s">
        <v>54</v>
      </c>
      <c r="C27" s="16" t="s">
        <v>16</v>
      </c>
      <c r="D27" s="16" t="s">
        <v>36</v>
      </c>
      <c r="E27" s="13" t="s">
        <v>18</v>
      </c>
      <c r="F27" s="13" t="s">
        <v>19</v>
      </c>
      <c r="G27" s="13" t="s">
        <v>19</v>
      </c>
      <c r="H27" s="13" t="s">
        <v>19</v>
      </c>
      <c r="I27" s="13" t="s">
        <v>19</v>
      </c>
      <c r="J27" s="13" t="s">
        <v>19</v>
      </c>
      <c r="K27" s="11"/>
    </row>
    <row r="28" customFormat="false" ht="31.5" hidden="false" customHeight="false" outlineLevel="0" collapsed="false">
      <c r="A28" s="8" t="s">
        <v>55</v>
      </c>
      <c r="B28" s="9" t="s">
        <v>56</v>
      </c>
      <c r="C28" s="16" t="s">
        <v>16</v>
      </c>
      <c r="D28" s="16" t="s">
        <v>17</v>
      </c>
      <c r="E28" s="13" t="s">
        <v>18</v>
      </c>
      <c r="F28" s="13" t="s">
        <v>19</v>
      </c>
      <c r="G28" s="13" t="s">
        <v>19</v>
      </c>
      <c r="H28" s="13" t="s">
        <v>19</v>
      </c>
      <c r="I28" s="13" t="s">
        <v>19</v>
      </c>
      <c r="J28" s="13" t="s">
        <v>19</v>
      </c>
      <c r="K28" s="11"/>
    </row>
    <row r="29" customFormat="false" ht="31.5" hidden="false" customHeight="false" outlineLevel="0" collapsed="false">
      <c r="A29" s="8" t="s">
        <v>57</v>
      </c>
      <c r="B29" s="18" t="s">
        <v>58</v>
      </c>
      <c r="C29" s="16" t="s">
        <v>16</v>
      </c>
      <c r="D29" s="16" t="s">
        <v>17</v>
      </c>
      <c r="E29" s="13" t="s">
        <v>18</v>
      </c>
      <c r="F29" s="13" t="s">
        <v>19</v>
      </c>
      <c r="G29" s="13" t="s">
        <v>19</v>
      </c>
      <c r="H29" s="13" t="s">
        <v>19</v>
      </c>
      <c r="I29" s="13" t="s">
        <v>19</v>
      </c>
      <c r="J29" s="13" t="s">
        <v>19</v>
      </c>
      <c r="K29" s="11"/>
    </row>
    <row r="30" customFormat="false" ht="47.25" hidden="false" customHeight="false" outlineLevel="0" collapsed="false">
      <c r="A30" s="8" t="s">
        <v>59</v>
      </c>
      <c r="B30" s="18" t="s">
        <v>60</v>
      </c>
      <c r="C30" s="16" t="s">
        <v>16</v>
      </c>
      <c r="D30" s="16" t="s">
        <v>36</v>
      </c>
      <c r="E30" s="13" t="s">
        <v>18</v>
      </c>
      <c r="F30" s="13" t="s">
        <v>19</v>
      </c>
      <c r="G30" s="13" t="s">
        <v>19</v>
      </c>
      <c r="H30" s="13" t="s">
        <v>19</v>
      </c>
      <c r="I30" s="13" t="s">
        <v>19</v>
      </c>
      <c r="J30" s="13" t="s">
        <v>19</v>
      </c>
      <c r="K30" s="11"/>
    </row>
    <row r="31" customFormat="false" ht="47.25" hidden="false" customHeight="false" outlineLevel="0" collapsed="false">
      <c r="A31" s="8" t="s">
        <v>61</v>
      </c>
      <c r="B31" s="18" t="s">
        <v>62</v>
      </c>
      <c r="C31" s="16" t="s">
        <v>16</v>
      </c>
      <c r="D31" s="16" t="s">
        <v>17</v>
      </c>
      <c r="E31" s="13" t="s">
        <v>18</v>
      </c>
      <c r="F31" s="13" t="s">
        <v>19</v>
      </c>
      <c r="G31" s="13" t="s">
        <v>19</v>
      </c>
      <c r="H31" s="13" t="s">
        <v>19</v>
      </c>
      <c r="I31" s="13" t="s">
        <v>19</v>
      </c>
      <c r="J31" s="13" t="s">
        <v>19</v>
      </c>
      <c r="K31" s="11"/>
    </row>
    <row r="32" customFormat="false" ht="47.25" hidden="false" customHeight="false" outlineLevel="0" collapsed="false">
      <c r="A32" s="8" t="s">
        <v>63</v>
      </c>
      <c r="B32" s="9" t="s">
        <v>64</v>
      </c>
      <c r="C32" s="16" t="s">
        <v>16</v>
      </c>
      <c r="D32" s="16" t="s">
        <v>36</v>
      </c>
      <c r="E32" s="13" t="s">
        <v>18</v>
      </c>
      <c r="F32" s="13" t="s">
        <v>19</v>
      </c>
      <c r="G32" s="13" t="s">
        <v>19</v>
      </c>
      <c r="H32" s="13" t="s">
        <v>19</v>
      </c>
      <c r="I32" s="13" t="s">
        <v>19</v>
      </c>
      <c r="J32" s="13" t="s">
        <v>19</v>
      </c>
      <c r="K32" s="11"/>
    </row>
    <row r="33" customFormat="false" ht="31.5" hidden="false" customHeight="false" outlineLevel="0" collapsed="false">
      <c r="A33" s="8" t="s">
        <v>65</v>
      </c>
      <c r="B33" s="18" t="s">
        <v>66</v>
      </c>
      <c r="C33" s="16" t="s">
        <v>16</v>
      </c>
      <c r="D33" s="16" t="s">
        <v>17</v>
      </c>
      <c r="E33" s="13" t="s">
        <v>18</v>
      </c>
      <c r="F33" s="13" t="s">
        <v>19</v>
      </c>
      <c r="G33" s="13" t="s">
        <v>19</v>
      </c>
      <c r="H33" s="13" t="s">
        <v>19</v>
      </c>
      <c r="I33" s="13" t="s">
        <v>19</v>
      </c>
      <c r="J33" s="13" t="s">
        <v>19</v>
      </c>
      <c r="K33" s="11"/>
    </row>
    <row r="34" customFormat="false" ht="31.5" hidden="false" customHeight="false" outlineLevel="0" collapsed="false">
      <c r="A34" s="8" t="s">
        <v>67</v>
      </c>
      <c r="B34" s="9" t="s">
        <v>68</v>
      </c>
      <c r="C34" s="16" t="s">
        <v>16</v>
      </c>
      <c r="D34" s="16" t="s">
        <v>36</v>
      </c>
      <c r="E34" s="13" t="s">
        <v>18</v>
      </c>
      <c r="F34" s="13" t="s">
        <v>19</v>
      </c>
      <c r="G34" s="13" t="s">
        <v>19</v>
      </c>
      <c r="H34" s="13" t="s">
        <v>19</v>
      </c>
      <c r="I34" s="13" t="s">
        <v>19</v>
      </c>
      <c r="J34" s="13" t="s">
        <v>19</v>
      </c>
      <c r="K34" s="11"/>
    </row>
    <row r="35" customFormat="false" ht="33.75" hidden="false" customHeight="true" outlineLevel="0" collapsed="false">
      <c r="A35" s="8" t="s">
        <v>69</v>
      </c>
      <c r="B35" s="18" t="s">
        <v>70</v>
      </c>
      <c r="C35" s="16" t="s">
        <v>16</v>
      </c>
      <c r="D35" s="16" t="s">
        <v>17</v>
      </c>
      <c r="E35" s="13" t="s">
        <v>18</v>
      </c>
      <c r="F35" s="13" t="s">
        <v>19</v>
      </c>
      <c r="G35" s="13" t="s">
        <v>19</v>
      </c>
      <c r="H35" s="13" t="s">
        <v>19</v>
      </c>
      <c r="I35" s="13" t="s">
        <v>19</v>
      </c>
      <c r="J35" s="13" t="s">
        <v>19</v>
      </c>
      <c r="K35" s="11"/>
    </row>
    <row r="36" customFormat="false" ht="15.75" hidden="false" customHeight="false" outlineLevel="0" collapsed="false">
      <c r="A36" s="19"/>
      <c r="B36" s="20" t="s">
        <v>31</v>
      </c>
      <c r="C36" s="19"/>
      <c r="D36" s="21" t="n">
        <f aca="false">D35+D34+D33+D32+D31+D30+D29+D28+D27+D26+D25+D24+D23+D22+D21+D20+D19+D18</f>
        <v>15</v>
      </c>
      <c r="E36" s="13"/>
      <c r="F36" s="13"/>
      <c r="G36" s="13"/>
      <c r="H36" s="13"/>
      <c r="I36" s="13"/>
      <c r="J36" s="13"/>
      <c r="K36" s="11"/>
    </row>
    <row r="37" customFormat="false" ht="15.75" hidden="false" customHeight="true" outlineLevel="0" collapsed="false">
      <c r="A37" s="7" t="s">
        <v>71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customFormat="false" ht="15.75" hidden="false" customHeight="false" outlineLevel="0" collapsed="false">
      <c r="A38" s="13" t="s">
        <v>72</v>
      </c>
      <c r="B38" s="9" t="s">
        <v>73</v>
      </c>
      <c r="C38" s="16" t="s">
        <v>16</v>
      </c>
      <c r="D38" s="16" t="n">
        <v>2</v>
      </c>
      <c r="E38" s="13" t="s">
        <v>18</v>
      </c>
      <c r="F38" s="13" t="s">
        <v>19</v>
      </c>
      <c r="G38" s="13" t="s">
        <v>19</v>
      </c>
      <c r="H38" s="13" t="s">
        <v>19</v>
      </c>
      <c r="I38" s="13" t="s">
        <v>19</v>
      </c>
      <c r="J38" s="13" t="s">
        <v>18</v>
      </c>
      <c r="K38" s="22"/>
      <c r="L38" s="17"/>
    </row>
    <row r="39" customFormat="false" ht="15.75" hidden="false" customHeight="false" outlineLevel="0" collapsed="false">
      <c r="A39" s="13"/>
      <c r="B39" s="14" t="str">
        <f aca="false">B36</f>
        <v>ИТОГО:</v>
      </c>
      <c r="C39" s="13"/>
      <c r="D39" s="21" t="n">
        <f aca="false">D38</f>
        <v>2</v>
      </c>
      <c r="E39" s="13"/>
      <c r="F39" s="13"/>
      <c r="G39" s="13"/>
      <c r="H39" s="13"/>
      <c r="I39" s="13"/>
      <c r="J39" s="13"/>
      <c r="K39" s="11"/>
    </row>
    <row r="40" customFormat="false" ht="15.75" hidden="false" customHeight="true" outlineLevel="0" collapsed="false">
      <c r="A40" s="7" t="s">
        <v>74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customFormat="false" ht="15.75" hidden="false" customHeight="false" outlineLevel="0" collapsed="false">
      <c r="A41" s="13" t="s">
        <v>75</v>
      </c>
      <c r="B41" s="9" t="s">
        <v>76</v>
      </c>
      <c r="C41" s="16" t="s">
        <v>16</v>
      </c>
      <c r="D41" s="23" t="n">
        <v>0</v>
      </c>
      <c r="E41" s="13" t="s">
        <v>18</v>
      </c>
      <c r="F41" s="13" t="s">
        <v>19</v>
      </c>
      <c r="G41" s="13" t="s">
        <v>19</v>
      </c>
      <c r="H41" s="13" t="s">
        <v>19</v>
      </c>
      <c r="I41" s="13" t="s">
        <v>19</v>
      </c>
      <c r="J41" s="13" t="s">
        <v>19</v>
      </c>
      <c r="K41" s="11"/>
    </row>
    <row r="42" customFormat="false" ht="15.75" hidden="false" customHeight="false" outlineLevel="0" collapsed="false">
      <c r="A42" s="13" t="s">
        <v>77</v>
      </c>
      <c r="B42" s="9" t="s">
        <v>78</v>
      </c>
      <c r="C42" s="16" t="s">
        <v>16</v>
      </c>
      <c r="D42" s="23" t="n">
        <v>0</v>
      </c>
      <c r="E42" s="13" t="s">
        <v>18</v>
      </c>
      <c r="F42" s="13" t="s">
        <v>19</v>
      </c>
      <c r="G42" s="13" t="s">
        <v>19</v>
      </c>
      <c r="H42" s="13" t="s">
        <v>19</v>
      </c>
      <c r="I42" s="13" t="s">
        <v>19</v>
      </c>
      <c r="J42" s="13" t="s">
        <v>18</v>
      </c>
      <c r="K42" s="11"/>
    </row>
    <row r="43" customFormat="false" ht="15.75" hidden="false" customHeight="false" outlineLevel="0" collapsed="false">
      <c r="A43" s="13"/>
      <c r="B43" s="14" t="str">
        <f aca="false">B39</f>
        <v>ИТОГО:</v>
      </c>
      <c r="C43" s="13"/>
      <c r="D43" s="21" t="n">
        <f aca="false">D42+D41</f>
        <v>0</v>
      </c>
      <c r="E43" s="13"/>
      <c r="F43" s="13"/>
      <c r="G43" s="13"/>
      <c r="H43" s="13"/>
      <c r="I43" s="13"/>
      <c r="J43" s="13"/>
      <c r="K43" s="11"/>
    </row>
    <row r="44" customFormat="false" ht="15.75" hidden="false" customHeight="true" outlineLevel="0" collapsed="false">
      <c r="A44" s="7" t="s">
        <v>79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customFormat="false" ht="31.5" hidden="false" customHeight="false" outlineLevel="0" collapsed="false">
      <c r="A45" s="13" t="s">
        <v>80</v>
      </c>
      <c r="B45" s="9" t="s">
        <v>81</v>
      </c>
      <c r="C45" s="16" t="str">
        <f aca="false">C42</f>
        <v>3.1</v>
      </c>
      <c r="D45" s="23" t="n">
        <v>2</v>
      </c>
      <c r="E45" s="13" t="s">
        <v>18</v>
      </c>
      <c r="F45" s="13" t="s">
        <v>19</v>
      </c>
      <c r="G45" s="13" t="s">
        <v>19</v>
      </c>
      <c r="H45" s="13" t="s">
        <v>19</v>
      </c>
      <c r="I45" s="13" t="s">
        <v>19</v>
      </c>
      <c r="J45" s="13" t="s">
        <v>19</v>
      </c>
      <c r="K45" s="24"/>
      <c r="L45" s="17"/>
    </row>
    <row r="46" customFormat="false" ht="47.25" hidden="false" customHeight="false" outlineLevel="0" collapsed="false">
      <c r="A46" s="13" t="s">
        <v>82</v>
      </c>
      <c r="B46" s="9" t="s">
        <v>83</v>
      </c>
      <c r="C46" s="16" t="s">
        <v>16</v>
      </c>
      <c r="D46" s="23" t="n">
        <v>2</v>
      </c>
      <c r="E46" s="13" t="s">
        <v>18</v>
      </c>
      <c r="F46" s="13" t="s">
        <v>19</v>
      </c>
      <c r="G46" s="13" t="s">
        <v>19</v>
      </c>
      <c r="H46" s="13" t="s">
        <v>19</v>
      </c>
      <c r="I46" s="13" t="s">
        <v>19</v>
      </c>
      <c r="J46" s="13" t="s">
        <v>19</v>
      </c>
      <c r="K46" s="13"/>
      <c r="L46" s="17"/>
    </row>
    <row r="47" customFormat="false" ht="15.75" hidden="false" customHeight="false" outlineLevel="0" collapsed="false">
      <c r="A47" s="13" t="s">
        <v>84</v>
      </c>
      <c r="B47" s="9" t="s">
        <v>24</v>
      </c>
      <c r="C47" s="16" t="s">
        <v>16</v>
      </c>
      <c r="D47" s="23" t="n">
        <v>1</v>
      </c>
      <c r="E47" s="13" t="s">
        <v>18</v>
      </c>
      <c r="F47" s="13" t="s">
        <v>19</v>
      </c>
      <c r="G47" s="13" t="s">
        <v>19</v>
      </c>
      <c r="H47" s="13" t="s">
        <v>19</v>
      </c>
      <c r="I47" s="13" t="s">
        <v>19</v>
      </c>
      <c r="J47" s="13" t="s">
        <v>19</v>
      </c>
      <c r="K47" s="24"/>
      <c r="L47" s="17"/>
    </row>
    <row r="48" customFormat="false" ht="31.5" hidden="false" customHeight="false" outlineLevel="0" collapsed="false">
      <c r="A48" s="13" t="s">
        <v>85</v>
      </c>
      <c r="B48" s="9" t="s">
        <v>86</v>
      </c>
      <c r="C48" s="16" t="s">
        <v>16</v>
      </c>
      <c r="D48" s="23" t="n">
        <v>4</v>
      </c>
      <c r="E48" s="13" t="s">
        <v>18</v>
      </c>
      <c r="F48" s="13" t="s">
        <v>19</v>
      </c>
      <c r="G48" s="13" t="s">
        <v>19</v>
      </c>
      <c r="H48" s="13" t="s">
        <v>19</v>
      </c>
      <c r="I48" s="13" t="s">
        <v>19</v>
      </c>
      <c r="J48" s="13" t="s">
        <v>19</v>
      </c>
      <c r="K48" s="13"/>
      <c r="L48" s="17"/>
    </row>
    <row r="49" customFormat="false" ht="15.75" hidden="false" customHeight="false" outlineLevel="0" collapsed="false">
      <c r="A49" s="13" t="s">
        <v>87</v>
      </c>
      <c r="B49" s="9" t="s">
        <v>76</v>
      </c>
      <c r="C49" s="16" t="s">
        <v>16</v>
      </c>
      <c r="D49" s="23" t="n">
        <v>2</v>
      </c>
      <c r="E49" s="13" t="s">
        <v>18</v>
      </c>
      <c r="F49" s="13" t="s">
        <v>19</v>
      </c>
      <c r="G49" s="13" t="s">
        <v>19</v>
      </c>
      <c r="H49" s="13" t="s">
        <v>19</v>
      </c>
      <c r="I49" s="13" t="s">
        <v>19</v>
      </c>
      <c r="J49" s="13" t="s">
        <v>19</v>
      </c>
      <c r="K49" s="25"/>
      <c r="L49" s="17"/>
    </row>
    <row r="50" customFormat="false" ht="31.5" hidden="false" customHeight="false" outlineLevel="0" collapsed="false">
      <c r="A50" s="13" t="s">
        <v>88</v>
      </c>
      <c r="B50" s="9" t="s">
        <v>89</v>
      </c>
      <c r="C50" s="16" t="s">
        <v>16</v>
      </c>
      <c r="D50" s="23" t="n">
        <v>7</v>
      </c>
      <c r="E50" s="13" t="s">
        <v>18</v>
      </c>
      <c r="F50" s="13" t="s">
        <v>19</v>
      </c>
      <c r="G50" s="13" t="s">
        <v>19</v>
      </c>
      <c r="H50" s="13" t="s">
        <v>19</v>
      </c>
      <c r="I50" s="13" t="s">
        <v>19</v>
      </c>
      <c r="J50" s="13" t="s">
        <v>19</v>
      </c>
      <c r="K50" s="25"/>
      <c r="L50" s="17"/>
    </row>
    <row r="51" customFormat="false" ht="31.5" hidden="false" customHeight="false" outlineLevel="0" collapsed="false">
      <c r="A51" s="13" t="s">
        <v>90</v>
      </c>
      <c r="B51" s="26" t="s">
        <v>91</v>
      </c>
      <c r="C51" s="16" t="s">
        <v>16</v>
      </c>
      <c r="D51" s="23" t="n">
        <v>2</v>
      </c>
      <c r="E51" s="13" t="s">
        <v>18</v>
      </c>
      <c r="F51" s="13" t="s">
        <v>19</v>
      </c>
      <c r="G51" s="13" t="s">
        <v>19</v>
      </c>
      <c r="H51" s="13" t="s">
        <v>19</v>
      </c>
      <c r="I51" s="13" t="s">
        <v>19</v>
      </c>
      <c r="J51" s="13" t="s">
        <v>19</v>
      </c>
      <c r="K51" s="24"/>
    </row>
    <row r="52" customFormat="false" ht="15.75" hidden="false" customHeight="false" outlineLevel="0" collapsed="false">
      <c r="A52" s="13" t="s">
        <v>92</v>
      </c>
      <c r="B52" s="27" t="s">
        <v>78</v>
      </c>
      <c r="C52" s="28" t="s">
        <v>16</v>
      </c>
      <c r="D52" s="23" t="n">
        <v>5</v>
      </c>
      <c r="E52" s="13" t="s">
        <v>18</v>
      </c>
      <c r="F52" s="13" t="s">
        <v>19</v>
      </c>
      <c r="G52" s="13" t="s">
        <v>19</v>
      </c>
      <c r="H52" s="13" t="s">
        <v>19</v>
      </c>
      <c r="I52" s="13" t="s">
        <v>19</v>
      </c>
      <c r="J52" s="13" t="s">
        <v>18</v>
      </c>
      <c r="K52" s="22"/>
    </row>
    <row r="53" customFormat="false" ht="15.75" hidden="false" customHeight="false" outlineLevel="0" collapsed="false">
      <c r="A53" s="13"/>
      <c r="B53" s="20" t="str">
        <f aca="false">B43</f>
        <v>ИТОГО:</v>
      </c>
      <c r="C53" s="29"/>
      <c r="D53" s="21" t="n">
        <f aca="false">D52+D51+D50+D49+D48+D47+D46+D45</f>
        <v>25</v>
      </c>
      <c r="E53" s="13"/>
      <c r="F53" s="13"/>
      <c r="G53" s="13"/>
      <c r="H53" s="13"/>
      <c r="I53" s="13"/>
      <c r="J53" s="13"/>
      <c r="K53" s="11"/>
    </row>
    <row r="54" customFormat="false" ht="15.75" hidden="false" customHeight="true" outlineLevel="0" collapsed="false">
      <c r="A54" s="7" t="s">
        <v>93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customFormat="false" ht="47.25" hidden="false" customHeight="false" outlineLevel="0" collapsed="false">
      <c r="A55" s="30" t="s">
        <v>94</v>
      </c>
      <c r="B55" s="27" t="s">
        <v>83</v>
      </c>
      <c r="C55" s="28" t="str">
        <f aca="false">C52</f>
        <v>3.1</v>
      </c>
      <c r="D55" s="23" t="n">
        <v>2</v>
      </c>
      <c r="E55" s="13" t="s">
        <v>18</v>
      </c>
      <c r="F55" s="13" t="s">
        <v>19</v>
      </c>
      <c r="G55" s="13" t="s">
        <v>19</v>
      </c>
      <c r="H55" s="13" t="s">
        <v>19</v>
      </c>
      <c r="I55" s="13" t="s">
        <v>19</v>
      </c>
      <c r="J55" s="13" t="s">
        <v>19</v>
      </c>
      <c r="K55" s="11"/>
    </row>
    <row r="56" customFormat="false" ht="15.75" hidden="false" customHeight="false" outlineLevel="0" collapsed="false">
      <c r="A56" s="30" t="s">
        <v>95</v>
      </c>
      <c r="B56" s="27" t="s">
        <v>96</v>
      </c>
      <c r="C56" s="28" t="s">
        <v>16</v>
      </c>
      <c r="D56" s="23" t="n">
        <v>9</v>
      </c>
      <c r="E56" s="13" t="s">
        <v>18</v>
      </c>
      <c r="F56" s="13" t="s">
        <v>19</v>
      </c>
      <c r="G56" s="13" t="s">
        <v>19</v>
      </c>
      <c r="H56" s="13" t="s">
        <v>19</v>
      </c>
      <c r="I56" s="13" t="s">
        <v>19</v>
      </c>
      <c r="J56" s="13" t="s">
        <v>19</v>
      </c>
      <c r="K56" s="11"/>
    </row>
    <row r="57" customFormat="false" ht="15.75" hidden="false" customHeight="false" outlineLevel="0" collapsed="false">
      <c r="A57" s="30" t="s">
        <v>97</v>
      </c>
      <c r="B57" s="27" t="s">
        <v>73</v>
      </c>
      <c r="C57" s="28" t="s">
        <v>16</v>
      </c>
      <c r="D57" s="23" t="n">
        <v>2</v>
      </c>
      <c r="E57" s="13" t="s">
        <v>18</v>
      </c>
      <c r="F57" s="13" t="s">
        <v>19</v>
      </c>
      <c r="G57" s="13" t="s">
        <v>19</v>
      </c>
      <c r="H57" s="13" t="s">
        <v>19</v>
      </c>
      <c r="I57" s="13" t="s">
        <v>19</v>
      </c>
      <c r="J57" s="13" t="s">
        <v>18</v>
      </c>
      <c r="K57" s="11"/>
    </row>
    <row r="58" customFormat="false" ht="15.75" hidden="false" customHeight="false" outlineLevel="0" collapsed="false">
      <c r="A58" s="30" t="s">
        <v>98</v>
      </c>
      <c r="B58" s="27" t="s">
        <v>24</v>
      </c>
      <c r="C58" s="28" t="str">
        <f aca="false">C55</f>
        <v>3.1</v>
      </c>
      <c r="D58" s="23" t="n">
        <v>1</v>
      </c>
      <c r="E58" s="13" t="s">
        <v>18</v>
      </c>
      <c r="F58" s="13" t="s">
        <v>19</v>
      </c>
      <c r="G58" s="13" t="s">
        <v>19</v>
      </c>
      <c r="H58" s="13" t="s">
        <v>19</v>
      </c>
      <c r="I58" s="13" t="s">
        <v>19</v>
      </c>
      <c r="J58" s="13" t="s">
        <v>19</v>
      </c>
      <c r="K58" s="11"/>
    </row>
    <row r="59" customFormat="false" ht="31.5" hidden="false" customHeight="false" outlineLevel="0" collapsed="false">
      <c r="A59" s="30" t="s">
        <v>99</v>
      </c>
      <c r="B59" s="27" t="s">
        <v>89</v>
      </c>
      <c r="C59" s="28" t="str">
        <f aca="false">C56</f>
        <v>3.1</v>
      </c>
      <c r="D59" s="23" t="n">
        <v>2</v>
      </c>
      <c r="E59" s="13" t="s">
        <v>18</v>
      </c>
      <c r="F59" s="13" t="s">
        <v>19</v>
      </c>
      <c r="G59" s="13" t="s">
        <v>19</v>
      </c>
      <c r="H59" s="13" t="s">
        <v>19</v>
      </c>
      <c r="I59" s="13" t="s">
        <v>19</v>
      </c>
      <c r="J59" s="13" t="s">
        <v>19</v>
      </c>
      <c r="K59" s="11"/>
    </row>
    <row r="60" customFormat="false" ht="31.5" hidden="false" customHeight="false" outlineLevel="0" collapsed="false">
      <c r="A60" s="30" t="s">
        <v>100</v>
      </c>
      <c r="B60" s="27" t="s">
        <v>91</v>
      </c>
      <c r="C60" s="28" t="str">
        <f aca="false">C57</f>
        <v>3.1</v>
      </c>
      <c r="D60" s="23" t="n">
        <v>5</v>
      </c>
      <c r="E60" s="13" t="s">
        <v>18</v>
      </c>
      <c r="F60" s="13" t="s">
        <v>19</v>
      </c>
      <c r="G60" s="13" t="s">
        <v>19</v>
      </c>
      <c r="H60" s="13" t="s">
        <v>19</v>
      </c>
      <c r="I60" s="13" t="s">
        <v>19</v>
      </c>
      <c r="J60" s="13" t="s">
        <v>19</v>
      </c>
      <c r="K60" s="11"/>
    </row>
    <row r="61" customFormat="false" ht="15.75" hidden="false" customHeight="false" outlineLevel="0" collapsed="false">
      <c r="A61" s="31"/>
      <c r="B61" s="20" t="str">
        <f aca="false">B53</f>
        <v>ИТОГО:</v>
      </c>
      <c r="C61" s="29"/>
      <c r="D61" s="21" t="n">
        <f aca="false">D60+D59+D58+D57+D56+D55</f>
        <v>21</v>
      </c>
      <c r="E61" s="13"/>
      <c r="F61" s="13"/>
      <c r="G61" s="13"/>
      <c r="H61" s="13"/>
      <c r="I61" s="13"/>
      <c r="J61" s="13"/>
      <c r="K61" s="11"/>
    </row>
    <row r="62" customFormat="false" ht="15.75" hidden="false" customHeight="true" outlineLevel="0" collapsed="false">
      <c r="A62" s="7" t="s">
        <v>101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customFormat="false" ht="31.5" hidden="false" customHeight="false" outlineLevel="0" collapsed="false">
      <c r="A63" s="13" t="s">
        <v>102</v>
      </c>
      <c r="B63" s="9" t="s">
        <v>86</v>
      </c>
      <c r="C63" s="16" t="s">
        <v>103</v>
      </c>
      <c r="D63" s="23" t="n">
        <v>3</v>
      </c>
      <c r="E63" s="13" t="s">
        <v>18</v>
      </c>
      <c r="F63" s="13" t="s">
        <v>18</v>
      </c>
      <c r="G63" s="13" t="s">
        <v>19</v>
      </c>
      <c r="H63" s="13" t="s">
        <v>18</v>
      </c>
      <c r="I63" s="13" t="s">
        <v>19</v>
      </c>
      <c r="J63" s="13" t="s">
        <v>18</v>
      </c>
      <c r="K63" s="11"/>
      <c r="L63" s="17"/>
    </row>
    <row r="64" customFormat="false" ht="15.75" hidden="false" customHeight="false" outlineLevel="0" collapsed="false">
      <c r="A64" s="13" t="s">
        <v>104</v>
      </c>
      <c r="B64" s="9" t="s">
        <v>78</v>
      </c>
      <c r="C64" s="16" t="s">
        <v>16</v>
      </c>
      <c r="D64" s="23" t="n">
        <v>2</v>
      </c>
      <c r="E64" s="13" t="s">
        <v>18</v>
      </c>
      <c r="F64" s="13" t="s">
        <v>19</v>
      </c>
      <c r="G64" s="13" t="s">
        <v>19</v>
      </c>
      <c r="H64" s="13" t="s">
        <v>19</v>
      </c>
      <c r="I64" s="13" t="s">
        <v>19</v>
      </c>
      <c r="J64" s="13" t="s">
        <v>18</v>
      </c>
      <c r="K64" s="11"/>
      <c r="L64" s="17"/>
    </row>
    <row r="65" customFormat="false" ht="15.75" hidden="false" customHeight="false" outlineLevel="0" collapsed="false">
      <c r="A65" s="13" t="s">
        <v>105</v>
      </c>
      <c r="B65" s="9" t="s">
        <v>106</v>
      </c>
      <c r="C65" s="16" t="s">
        <v>103</v>
      </c>
      <c r="D65" s="23" t="n">
        <v>16</v>
      </c>
      <c r="E65" s="13" t="s">
        <v>18</v>
      </c>
      <c r="F65" s="13" t="s">
        <v>18</v>
      </c>
      <c r="G65" s="13" t="s">
        <v>19</v>
      </c>
      <c r="H65" s="13" t="s">
        <v>18</v>
      </c>
      <c r="I65" s="13" t="s">
        <v>19</v>
      </c>
      <c r="J65" s="13" t="s">
        <v>18</v>
      </c>
      <c r="K65" s="12" t="s">
        <v>107</v>
      </c>
      <c r="L65" s="17"/>
    </row>
    <row r="66" customFormat="false" ht="31.5" hidden="false" customHeight="false" outlineLevel="0" collapsed="false">
      <c r="A66" s="16" t="s">
        <v>108</v>
      </c>
      <c r="B66" s="32" t="s">
        <v>89</v>
      </c>
      <c r="C66" s="16" t="s">
        <v>16</v>
      </c>
      <c r="D66" s="23" t="n">
        <v>2</v>
      </c>
      <c r="E66" s="13" t="s">
        <v>18</v>
      </c>
      <c r="F66" s="13" t="s">
        <v>19</v>
      </c>
      <c r="G66" s="13" t="s">
        <v>19</v>
      </c>
      <c r="H66" s="13" t="s">
        <v>19</v>
      </c>
      <c r="I66" s="13" t="s">
        <v>19</v>
      </c>
      <c r="J66" s="13" t="s">
        <v>19</v>
      </c>
      <c r="K66" s="11"/>
    </row>
    <row r="67" customFormat="false" ht="47.25" hidden="false" customHeight="false" outlineLevel="0" collapsed="false">
      <c r="A67" s="16" t="s">
        <v>109</v>
      </c>
      <c r="B67" s="32" t="s">
        <v>83</v>
      </c>
      <c r="C67" s="16" t="s">
        <v>16</v>
      </c>
      <c r="D67" s="23" t="n">
        <v>2</v>
      </c>
      <c r="E67" s="13" t="s">
        <v>18</v>
      </c>
      <c r="F67" s="13" t="s">
        <v>19</v>
      </c>
      <c r="G67" s="13" t="s">
        <v>19</v>
      </c>
      <c r="H67" s="13" t="s">
        <v>19</v>
      </c>
      <c r="I67" s="13" t="s">
        <v>19</v>
      </c>
      <c r="J67" s="13" t="s">
        <v>19</v>
      </c>
      <c r="K67" s="11"/>
    </row>
    <row r="68" customFormat="false" ht="15.75" hidden="false" customHeight="false" outlineLevel="0" collapsed="false">
      <c r="A68" s="16"/>
      <c r="B68" s="14" t="str">
        <f aca="false">B53</f>
        <v>ИТОГО:</v>
      </c>
      <c r="C68" s="16"/>
      <c r="D68" s="21" t="n">
        <f aca="false">D67+D66+D65+D64+D63</f>
        <v>25</v>
      </c>
      <c r="E68" s="13"/>
      <c r="F68" s="13"/>
      <c r="G68" s="13"/>
      <c r="H68" s="13"/>
      <c r="I68" s="13"/>
      <c r="J68" s="13"/>
      <c r="K68" s="11"/>
    </row>
    <row r="69" customFormat="false" ht="15.75" hidden="false" customHeight="true" outlineLevel="0" collapsed="false">
      <c r="A69" s="7" t="s">
        <v>110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customFormat="false" ht="31.5" hidden="false" customHeight="false" outlineLevel="0" collapsed="false">
      <c r="A70" s="33" t="s">
        <v>111</v>
      </c>
      <c r="B70" s="34" t="s">
        <v>112</v>
      </c>
      <c r="C70" s="16" t="s">
        <v>16</v>
      </c>
      <c r="D70" s="23" t="n">
        <v>0</v>
      </c>
      <c r="E70" s="13" t="s">
        <v>18</v>
      </c>
      <c r="F70" s="13" t="s">
        <v>19</v>
      </c>
      <c r="G70" s="13" t="s">
        <v>19</v>
      </c>
      <c r="H70" s="13" t="s">
        <v>19</v>
      </c>
      <c r="I70" s="13" t="s">
        <v>19</v>
      </c>
      <c r="J70" s="13" t="s">
        <v>19</v>
      </c>
      <c r="K70" s="11"/>
    </row>
    <row r="71" customFormat="false" ht="31.5" hidden="false" customHeight="false" outlineLevel="0" collapsed="false">
      <c r="A71" s="16" t="s">
        <v>111</v>
      </c>
      <c r="B71" s="27" t="s">
        <v>91</v>
      </c>
      <c r="C71" s="28" t="s">
        <v>16</v>
      </c>
      <c r="D71" s="23" t="n">
        <v>1</v>
      </c>
      <c r="E71" s="13" t="s">
        <v>18</v>
      </c>
      <c r="F71" s="13" t="s">
        <v>19</v>
      </c>
      <c r="G71" s="13" t="s">
        <v>19</v>
      </c>
      <c r="H71" s="13" t="s">
        <v>19</v>
      </c>
      <c r="I71" s="13" t="s">
        <v>19</v>
      </c>
      <c r="J71" s="13" t="s">
        <v>19</v>
      </c>
      <c r="K71" s="11"/>
      <c r="L71" s="17"/>
    </row>
    <row r="72" customFormat="false" ht="31.5" hidden="false" customHeight="false" outlineLevel="0" collapsed="false">
      <c r="A72" s="16" t="s">
        <v>113</v>
      </c>
      <c r="B72" s="27" t="s">
        <v>114</v>
      </c>
      <c r="C72" s="28" t="s">
        <v>16</v>
      </c>
      <c r="D72" s="23" t="n">
        <v>1</v>
      </c>
      <c r="E72" s="13" t="s">
        <v>18</v>
      </c>
      <c r="F72" s="13" t="s">
        <v>19</v>
      </c>
      <c r="G72" s="13" t="s">
        <v>19</v>
      </c>
      <c r="H72" s="13" t="s">
        <v>19</v>
      </c>
      <c r="I72" s="13" t="s">
        <v>19</v>
      </c>
      <c r="J72" s="13" t="s">
        <v>19</v>
      </c>
      <c r="K72" s="11"/>
    </row>
    <row r="73" customFormat="false" ht="17.25" hidden="false" customHeight="true" outlineLevel="0" collapsed="false">
      <c r="A73" s="16" t="s">
        <v>115</v>
      </c>
      <c r="B73" s="27" t="s">
        <v>116</v>
      </c>
      <c r="C73" s="28" t="s">
        <v>16</v>
      </c>
      <c r="D73" s="23" t="n">
        <v>3</v>
      </c>
      <c r="E73" s="13" t="s">
        <v>18</v>
      </c>
      <c r="F73" s="13" t="s">
        <v>19</v>
      </c>
      <c r="G73" s="13" t="s">
        <v>19</v>
      </c>
      <c r="H73" s="13" t="s">
        <v>19</v>
      </c>
      <c r="I73" s="13" t="s">
        <v>19</v>
      </c>
      <c r="J73" s="13" t="s">
        <v>19</v>
      </c>
      <c r="K73" s="11"/>
    </row>
    <row r="74" customFormat="false" ht="15.75" hidden="false" customHeight="false" outlineLevel="0" collapsed="false">
      <c r="A74" s="19"/>
      <c r="B74" s="20" t="str">
        <f aca="false">B68</f>
        <v>ИТОГО:</v>
      </c>
      <c r="C74" s="16"/>
      <c r="D74" s="35" t="n">
        <f aca="false">D73+D72+D71+D70</f>
        <v>5</v>
      </c>
      <c r="E74" s="13"/>
      <c r="F74" s="13"/>
      <c r="G74" s="13"/>
      <c r="H74" s="13"/>
      <c r="I74" s="13"/>
      <c r="J74" s="13"/>
      <c r="K74" s="11"/>
    </row>
    <row r="75" customFormat="false" ht="15.75" hidden="false" customHeight="false" outlineLevel="0" collapsed="false">
      <c r="A75" s="16"/>
      <c r="B75" s="14"/>
      <c r="C75" s="16"/>
      <c r="D75" s="21"/>
      <c r="E75" s="13"/>
      <c r="F75" s="13"/>
      <c r="G75" s="13"/>
      <c r="H75" s="13"/>
      <c r="I75" s="13"/>
      <c r="J75" s="13"/>
      <c r="K75" s="11"/>
    </row>
    <row r="76" customFormat="false" ht="15.75" hidden="false" customHeight="true" outlineLevel="0" collapsed="false">
      <c r="A76" s="7" t="s">
        <v>117</v>
      </c>
      <c r="B76" s="7"/>
      <c r="C76" s="7"/>
      <c r="D76" s="7"/>
      <c r="E76" s="7"/>
      <c r="F76" s="7"/>
      <c r="G76" s="7"/>
      <c r="H76" s="7"/>
      <c r="I76" s="7"/>
      <c r="J76" s="7"/>
      <c r="K76" s="7"/>
    </row>
    <row r="77" customFormat="false" ht="31.5" hidden="false" customHeight="false" outlineLevel="0" collapsed="false">
      <c r="A77" s="13" t="s">
        <v>118</v>
      </c>
      <c r="B77" s="9" t="s">
        <v>119</v>
      </c>
      <c r="C77" s="16" t="s">
        <v>16</v>
      </c>
      <c r="D77" s="23" t="n">
        <v>5</v>
      </c>
      <c r="E77" s="13" t="s">
        <v>18</v>
      </c>
      <c r="F77" s="13" t="s">
        <v>19</v>
      </c>
      <c r="G77" s="13" t="s">
        <v>19</v>
      </c>
      <c r="H77" s="13" t="s">
        <v>19</v>
      </c>
      <c r="I77" s="13" t="s">
        <v>19</v>
      </c>
      <c r="J77" s="13" t="s">
        <v>19</v>
      </c>
      <c r="K77" s="11"/>
      <c r="L77" s="17"/>
    </row>
    <row r="78" customFormat="false" ht="15.75" hidden="false" customHeight="false" outlineLevel="0" collapsed="false">
      <c r="A78" s="13"/>
      <c r="B78" s="14" t="str">
        <f aca="false">B74</f>
        <v>ИТОГО:</v>
      </c>
      <c r="C78" s="16"/>
      <c r="D78" s="21" t="n">
        <f aca="false">D77</f>
        <v>5</v>
      </c>
      <c r="E78" s="13"/>
      <c r="F78" s="13"/>
      <c r="G78" s="13"/>
      <c r="H78" s="13"/>
      <c r="I78" s="13"/>
      <c r="J78" s="13"/>
      <c r="K78" s="11"/>
    </row>
    <row r="79" customFormat="false" ht="15.75" hidden="false" customHeight="false" outlineLevel="0" collapsed="false">
      <c r="A79" s="36"/>
      <c r="B79" s="37" t="s">
        <v>120</v>
      </c>
      <c r="C79" s="11"/>
      <c r="D79" s="38" t="n">
        <f aca="false">D78+D74+D68+D61+D53+D43+D39+D36+D16</f>
        <v>107</v>
      </c>
      <c r="E79" s="11"/>
      <c r="F79" s="11"/>
      <c r="G79" s="11"/>
      <c r="H79" s="11"/>
      <c r="I79" s="11"/>
      <c r="J79" s="11"/>
      <c r="K79" s="11"/>
    </row>
    <row r="80" customFormat="false" ht="13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">
    <mergeCell ref="B3:I3"/>
    <mergeCell ref="A6:A8"/>
    <mergeCell ref="B6:B8"/>
    <mergeCell ref="C6:J6"/>
    <mergeCell ref="K6:K8"/>
    <mergeCell ref="C7:C8"/>
    <mergeCell ref="D7:D8"/>
    <mergeCell ref="E7:E8"/>
    <mergeCell ref="F7:F8"/>
    <mergeCell ref="G7:G8"/>
    <mergeCell ref="H7:H8"/>
    <mergeCell ref="I7:I8"/>
    <mergeCell ref="J7:J8"/>
    <mergeCell ref="A10:K10"/>
    <mergeCell ref="A17:K17"/>
    <mergeCell ref="A37:K37"/>
    <mergeCell ref="A40:K40"/>
    <mergeCell ref="A44:K44"/>
    <mergeCell ref="A54:K54"/>
    <mergeCell ref="A62:K62"/>
    <mergeCell ref="A69:K69"/>
    <mergeCell ref="A76:K76"/>
  </mergeCells>
  <printOptions headings="false" gridLines="false" gridLinesSet="true" horizontalCentered="false" verticalCentered="false"/>
  <pageMargins left="0.511805555555555" right="0.118055555555556" top="0.157638888888889" bottom="0.15763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2017-05-25T08:18:37Z</dcterms:created>
  <dc:creator>ТБ2</dc:creator>
  <dc:description/>
  <dc:language>ru-RU</dc:language>
  <cp:lastModifiedBy/>
  <cp:lastPrinted>2017-05-29T03:46:37Z</cp:lastPrinted>
  <dcterms:modified xsi:type="dcterms:W3CDTF">2017-06-15T09:27:16Z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